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900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<sst xmlns="http://schemas.openxmlformats.org/spreadsheetml/2006/main" count="78" uniqueCount="69">
  <si>
    <t xml:space="preserve">  Другие общегосударственные вопросы</t>
  </si>
  <si>
    <t xml:space="preserve">  НАЦИОНАЛЬНАЯ ОБОРОНА</t>
  </si>
  <si>
    <t xml:space="preserve">  КУЛЬТУРА, КИНЕМАТОГРАФИЯ</t>
  </si>
  <si>
    <t xml:space="preserve">  Культура</t>
  </si>
  <si>
    <t>x</t>
  </si>
  <si>
    <t xml:space="preserve">  Жилищное хозяйство</t>
  </si>
  <si>
    <t>00011010000000000000</t>
  </si>
  <si>
    <t xml:space="preserve">  Другие вопросы в области национальной безопасности и правоохранительной деятельности</t>
  </si>
  <si>
    <t xml:space="preserve">  ФИЗИЧЕСКАЯ КУЛЬТУРА И СПОРТ</t>
  </si>
  <si>
    <t>00004090000000000000</t>
  </si>
  <si>
    <t xml:space="preserve">  Резервные фонды</t>
  </si>
  <si>
    <t xml:space="preserve">  НАЦИОНАЛЬНАЯ БЕЗОПАСНОСТЬ И ПРАВООХРАНИТЕЛЬНАЯ ДЕЯТЕЛЬНОСТЬ</t>
  </si>
  <si>
    <t>00005050000000000000</t>
  </si>
  <si>
    <t xml:space="preserve">  Дорожное хозяйство (дорожные фонды)</t>
  </si>
  <si>
    <t>Код расхода по бюджетной классификации</t>
  </si>
  <si>
    <t>00005030000000000000</t>
  </si>
  <si>
    <t xml:space="preserve">  Другие вопросы в области национальной экономики</t>
  </si>
  <si>
    <t>00005010000000000000</t>
  </si>
  <si>
    <t xml:space="preserve">  Связь и информатика</t>
  </si>
  <si>
    <t xml:space="preserve">  Мобилизационная и вневойсковая подготовка</t>
  </si>
  <si>
    <t>00001040000000000000</t>
  </si>
  <si>
    <t>00001020000000000000</t>
  </si>
  <si>
    <t>00001000000000000000</t>
  </si>
  <si>
    <t>00002000000000000000</t>
  </si>
  <si>
    <t xml:space="preserve">  ОБЩЕГОСУДАРСТВЕННЫЕ ВОПРОСЫ</t>
  </si>
  <si>
    <t>Расходы бюджета - всего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</si>
  <si>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</si>
  <si>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Транспорт</t>
  </si>
  <si>
    <t>00011000000000000000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</si>
  <si>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</si>
  <si>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00003140000000000000</t>
  </si>
  <si>
    <t>00008010000000000000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</si>
  <si>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</si>
  <si>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00004080000000000000</t>
  </si>
  <si>
    <t>00004120000000000000</t>
  </si>
  <si>
    <t>00004100000000000000</t>
  </si>
  <si>
    <t xml:space="preserve">  Физическая культура</t>
  </si>
  <si>
    <t>00003000000000000000</t>
  </si>
  <si>
    <t>00004000000000000000</t>
  </si>
  <si>
    <t>00005020000000000000</t>
  </si>
  <si>
    <t>4</t>
  </si>
  <si>
    <t xml:space="preserve">  ОБСЛУЖИВАНИЕ ГОСУДАРСТВЕННОГО И МУНИЦИПАЛЬНОГО ДОЛГА</t>
  </si>
  <si>
    <t xml:space="preserve">  Другие вопросы в области жилищно-коммунального хозяйства</t>
  </si>
  <si>
    <t>00005000000000000000</t>
  </si>
  <si>
    <t xml:space="preserve">  НАЦИОНАЛЬНАЯ ЭКОНОМИКА</t>
  </si>
  <si>
    <t>00001030000000000000</t>
  </si>
  <si>
    <t>00013000000000000000</t>
  </si>
  <si>
    <t xml:space="preserve">  Благоустройство</t>
  </si>
  <si>
    <t xml:space="preserve">  ЖИЛИЩНО-КОММУНАЛЬНОЕ ХОЗЯЙСТВО</t>
  </si>
  <si>
    <t>-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</si>
  <si>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</si>
  <si>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Коммунальное хозяйство</t>
  </si>
  <si>
    <t>00001130000000000000</t>
  </si>
  <si>
    <t>00001110000000000000</t>
  </si>
  <si>
    <t xml:space="preserve"> Наименование показателя</t>
  </si>
  <si>
    <t>00003090000000000000</t>
  </si>
  <si>
    <t>5</t>
  </si>
  <si>
    <t>00008000000000000000</t>
  </si>
  <si>
    <t>00002030000000000000</t>
  </si>
  <si>
    <t>в том числе:</t>
  </si>
  <si>
    <t xml:space="preserve">                                              Расходы бюджета</t>
  </si>
  <si>
    <t>00013010000000000000</t>
  </si>
  <si>
    <t xml:space="preserve">  Обслуживание государственного внутреннего и муниципального долга</t>
  </si>
  <si>
    <t>Исполнено на 01.04.2015</t>
  </si>
  <si>
    <t>Исполнено на 01.04.2014</t>
  </si>
  <si>
    <t>6</t>
  </si>
  <si>
    <t>Отклонение               (гр.5-гр.4)</t>
  </si>
  <si>
    <t>%</t>
  </si>
  <si>
    <r>
      <t xml:space="preserve">Аналитические данные о расходах бюджета городского поселения Зеленоборский Кандалакшского района по разделам и подразделам классификации расходов бюджета </t>
    </r>
    <r>
      <rPr>
        <b/>
        <sz val="12"/>
        <rFont val="Arial"/>
        <family val="2"/>
      </rPr>
      <t>на</t>
    </r>
    <r>
      <rPr>
        <b/>
        <sz val="12"/>
        <color indexed="10"/>
        <rFont val="Arial"/>
        <family val="2"/>
      </rPr>
      <t xml:space="preserve"> 01 апреля 2015 года </t>
    </r>
    <r>
      <rPr>
        <b/>
        <sz val="12"/>
        <rFont val="Arial"/>
        <family val="2"/>
      </rPr>
      <t>в сравнении с данными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на</t>
    </r>
    <r>
      <rPr>
        <b/>
        <sz val="12"/>
        <color indexed="10"/>
        <rFont val="Arial"/>
        <family val="2"/>
      </rPr>
      <t xml:space="preserve"> 01 апреля 2014 года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</si>
</sst>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0_ ;\-#,##0.00"/>
  </numFmts>
  <fonts count="53">
    <font>
      <sz val="11"/>
      <color theme="1"/>
      <name val="Calibri"/>
      <family val="0"/>
    </font>
    <font>
      <sz val="11"/>
      <name val="Calibri"/>
      <family val="0"/>
    </font>
    <font>
      <sz val="8"/>
      <name val="Arial"/>
      <family val="0"/>
    </font>
    <font>
      <b/>
      <sz val="11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sz val="12"/>
      <name val="Times New Roman"/>
      <family val="0"/>
    </font>
    <font>
      <sz val="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b/>
      <sz val="12"/>
      <color indexed="10"/>
      <name val="Arial"/>
      <family val="2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sz val="10"/>
      <color indexed="8"/>
      <name val="Arial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sz val="10"/>
      <color rgb="FF000000"/>
      <name val="Arial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5" fillId="38" borderId="0" applyNumberFormat="0" applyBorder="0" applyAlignment="0" applyProtection="0"/>
    <xf numFmtId="0" fontId="36" fillId="0" borderId="0">
      <alignment horizontal="left"/>
      <protection/>
    </xf>
    <xf numFmtId="0" fontId="37" fillId="39" borderId="1" applyNumberFormat="0" applyAlignment="0" applyProtection="0"/>
    <xf numFmtId="0" fontId="38" fillId="40" borderId="2" applyNumberFormat="0" applyAlignment="0" applyProtection="0"/>
    <xf numFmtId="0" fontId="36" fillId="0" borderId="0">
      <alignment horizontal="left"/>
      <protection/>
    </xf>
    <xf numFmtId="0" fontId="39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42" borderId="1" applyNumberFormat="0" applyAlignment="0" applyProtection="0"/>
    <xf numFmtId="0" fontId="45" fillId="0" borderId="6" applyNumberFormat="0" applyFill="0" applyAlignment="0" applyProtection="0"/>
    <xf numFmtId="0" fontId="46" fillId="43" borderId="0" applyNumberFormat="0" applyBorder="0" applyAlignment="0" applyProtection="0"/>
    <xf numFmtId="0" fontId="0" fillId="44" borderId="7" applyNumberFormat="0" applyFont="0" applyAlignment="0" applyProtection="0"/>
    <xf numFmtId="0" fontId="47" fillId="39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36" fillId="0" borderId="0">
      <alignment horizontal="left"/>
      <protection/>
    </xf>
    <xf numFmtId="0" fontId="50" fillId="0" borderId="0" applyNumberFormat="0" applyFill="0" applyBorder="0" applyAlignment="0" applyProtection="0"/>
    <xf numFmtId="49" fontId="10" fillId="0" borderId="0">
      <alignment/>
      <protection/>
    </xf>
    <xf numFmtId="0" fontId="10" fillId="0" borderId="0">
      <alignment wrapText="1"/>
      <protection/>
    </xf>
    <xf numFmtId="0" fontId="8" fillId="0" borderId="0">
      <alignment wrapText="1"/>
      <protection/>
    </xf>
    <xf numFmtId="0" fontId="8" fillId="0" borderId="10">
      <alignment horizontal="left"/>
      <protection/>
    </xf>
    <xf numFmtId="0" fontId="8" fillId="0" borderId="11">
      <alignment horizontal="left" wrapText="1" indent="2"/>
      <protection/>
    </xf>
    <xf numFmtId="0" fontId="8" fillId="0" borderId="12">
      <alignment horizontal="left" wrapText="1" indent="2"/>
      <protection/>
    </xf>
    <xf numFmtId="0" fontId="10" fillId="45" borderId="13">
      <alignment/>
      <protection/>
    </xf>
    <xf numFmtId="49" fontId="8" fillId="0" borderId="0">
      <alignment wrapText="1"/>
      <protection/>
    </xf>
    <xf numFmtId="49" fontId="8" fillId="0" borderId="10">
      <alignment horizontal="left"/>
      <protection/>
    </xf>
    <xf numFmtId="0" fontId="8" fillId="0" borderId="14">
      <alignment horizontal="center" vertical="center" shrinkToFit="1"/>
      <protection/>
    </xf>
    <xf numFmtId="0" fontId="8" fillId="0" borderId="15">
      <alignment horizontal="center" vertical="center" shrinkToFit="1"/>
      <protection/>
    </xf>
    <xf numFmtId="0" fontId="8" fillId="0" borderId="16">
      <alignment horizontal="center" vertical="center" shrinkToFit="1"/>
      <protection/>
    </xf>
    <xf numFmtId="0" fontId="8" fillId="0" borderId="17">
      <alignment horizontal="center" vertical="center" shrinkToFit="1"/>
      <protection/>
    </xf>
    <xf numFmtId="0" fontId="10" fillId="45" borderId="18">
      <alignment/>
      <protection/>
    </xf>
    <xf numFmtId="49" fontId="8" fillId="0" borderId="0">
      <alignment horizontal="center"/>
      <protection/>
    </xf>
    <xf numFmtId="0" fontId="8" fillId="0" borderId="10">
      <alignment horizontal="center" shrinkToFit="1"/>
      <protection/>
    </xf>
    <xf numFmtId="49" fontId="8" fillId="0" borderId="19">
      <alignment horizontal="center" vertical="center"/>
      <protection/>
    </xf>
    <xf numFmtId="49" fontId="8" fillId="0" borderId="20">
      <alignment horizontal="center" vertical="center"/>
      <protection/>
    </xf>
    <xf numFmtId="49" fontId="8" fillId="0" borderId="21">
      <alignment horizontal="center" vertical="center"/>
      <protection/>
    </xf>
    <xf numFmtId="49" fontId="8" fillId="0" borderId="22">
      <alignment horizontal="center" vertical="center"/>
      <protection/>
    </xf>
    <xf numFmtId="49" fontId="8" fillId="0" borderId="10">
      <alignment horizontal="center" vertical="center" shrinkToFit="1"/>
      <protection/>
    </xf>
    <xf numFmtId="172" fontId="8" fillId="0" borderId="20">
      <alignment horizontal="right" vertical="center" shrinkToFit="1"/>
      <protection/>
    </xf>
    <xf numFmtId="172" fontId="8" fillId="0" borderId="22">
      <alignment horizontal="right" vertical="center" shrinkToFit="1"/>
      <protection/>
    </xf>
    <xf numFmtId="4" fontId="8" fillId="0" borderId="22">
      <alignment horizontal="right" shrinkToFit="1"/>
      <protection/>
    </xf>
    <xf numFmtId="49" fontId="9" fillId="0" borderId="0">
      <alignment/>
      <protection/>
    </xf>
    <xf numFmtId="49" fontId="10" fillId="0" borderId="10">
      <alignment shrinkToFit="1"/>
      <protection/>
    </xf>
    <xf numFmtId="49" fontId="8" fillId="0" borderId="10">
      <alignment horizontal="right"/>
      <protection/>
    </xf>
    <xf numFmtId="172" fontId="8" fillId="0" borderId="11">
      <alignment horizontal="right" vertical="center" shrinkToFit="1"/>
      <protection/>
    </xf>
    <xf numFmtId="4" fontId="8" fillId="0" borderId="23">
      <alignment horizontal="right" shrinkToFit="1"/>
      <protection/>
    </xf>
    <xf numFmtId="172" fontId="8" fillId="0" borderId="24">
      <alignment horizontal="right" vertical="center" shrinkToFit="1"/>
      <protection/>
    </xf>
    <xf numFmtId="4" fontId="8" fillId="0" borderId="24">
      <alignment horizontal="right" shrinkToFit="1"/>
      <protection/>
    </xf>
    <xf numFmtId="0" fontId="10" fillId="45" borderId="10">
      <alignment/>
      <protection/>
    </xf>
    <xf numFmtId="0" fontId="2" fillId="0" borderId="24">
      <alignment wrapText="1"/>
      <protection/>
    </xf>
    <xf numFmtId="0" fontId="2" fillId="0" borderId="24">
      <alignment/>
      <protection/>
    </xf>
    <xf numFmtId="49" fontId="8" fillId="0" borderId="24">
      <alignment horizontal="center" shrinkToFit="1"/>
      <protection/>
    </xf>
    <xf numFmtId="49" fontId="8" fillId="0" borderId="22">
      <alignment horizontal="center" vertical="center" shrinkToFit="1"/>
      <protection/>
    </xf>
    <xf numFmtId="0" fontId="10" fillId="0" borderId="25">
      <alignment horizontal="left"/>
      <protection/>
    </xf>
    <xf numFmtId="0" fontId="7" fillId="0" borderId="0">
      <alignment horizontal="center"/>
      <protection/>
    </xf>
    <xf numFmtId="0" fontId="10" fillId="0" borderId="0">
      <alignment horizontal="left"/>
      <protection/>
    </xf>
    <xf numFmtId="49" fontId="8" fillId="0" borderId="0">
      <alignment horizontal="left"/>
      <protection/>
    </xf>
    <xf numFmtId="0" fontId="10" fillId="45" borderId="26">
      <alignment/>
      <protection/>
    </xf>
    <xf numFmtId="0" fontId="10" fillId="0" borderId="27">
      <alignment horizontal="left"/>
      <protection/>
    </xf>
    <xf numFmtId="0" fontId="8" fillId="0" borderId="10">
      <alignment horizontal="center" wrapText="1"/>
      <protection/>
    </xf>
    <xf numFmtId="0" fontId="7" fillId="0" borderId="25">
      <alignment horizontal="center"/>
      <protection/>
    </xf>
    <xf numFmtId="0" fontId="10" fillId="0" borderId="0">
      <alignment horizontal="center"/>
      <protection/>
    </xf>
    <xf numFmtId="0" fontId="8" fillId="0" borderId="10">
      <alignment horizontal="center"/>
      <protection/>
    </xf>
    <xf numFmtId="0" fontId="8" fillId="0" borderId="0">
      <alignment horizontal="center"/>
      <protection/>
    </xf>
    <xf numFmtId="0" fontId="9" fillId="0" borderId="0">
      <alignment horizontal="left"/>
      <protection/>
    </xf>
    <xf numFmtId="0" fontId="8" fillId="0" borderId="27">
      <alignment/>
      <protection/>
    </xf>
    <xf numFmtId="0" fontId="7" fillId="0" borderId="0">
      <alignment/>
      <protection/>
    </xf>
    <xf numFmtId="49" fontId="10" fillId="0" borderId="27">
      <alignment/>
      <protection/>
    </xf>
    <xf numFmtId="49" fontId="7" fillId="0" borderId="0">
      <alignment/>
      <protection/>
    </xf>
    <xf numFmtId="0" fontId="10" fillId="45" borderId="0">
      <alignment/>
      <protection/>
    </xf>
    <xf numFmtId="0" fontId="10" fillId="0" borderId="0">
      <alignment/>
      <protection/>
    </xf>
    <xf numFmtId="0" fontId="3" fillId="0" borderId="0">
      <alignment horizont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 horizontal="left"/>
      <protection/>
    </xf>
    <xf numFmtId="0" fontId="3" fillId="0" borderId="10">
      <alignment horizontal="center"/>
      <protection/>
    </xf>
    <xf numFmtId="0" fontId="8" fillId="0" borderId="22">
      <alignment horizontal="center" vertical="top" wrapText="1"/>
      <protection/>
    </xf>
    <xf numFmtId="0" fontId="8" fillId="0" borderId="22">
      <alignment horizontal="center" vertical="center"/>
      <protection/>
    </xf>
    <xf numFmtId="0" fontId="8" fillId="0" borderId="28">
      <alignment horizontal="left" wrapText="1"/>
      <protection/>
    </xf>
    <xf numFmtId="0" fontId="8" fillId="0" borderId="12">
      <alignment horizontal="left" wrapText="1"/>
      <protection/>
    </xf>
    <xf numFmtId="0" fontId="8" fillId="0" borderId="23">
      <alignment horizontal="left" wrapText="1" indent="2"/>
      <protection/>
    </xf>
    <xf numFmtId="0" fontId="10" fillId="45" borderId="25">
      <alignment/>
      <protection/>
    </xf>
    <xf numFmtId="0" fontId="1" fillId="0" borderId="0">
      <alignment/>
      <protection/>
    </xf>
    <xf numFmtId="0" fontId="8" fillId="0" borderId="10">
      <alignment horizontal="left" wrapText="1"/>
      <protection/>
    </xf>
    <xf numFmtId="0" fontId="8" fillId="0" borderId="18">
      <alignment horizontal="left" wrapText="1"/>
      <protection/>
    </xf>
    <xf numFmtId="0" fontId="8" fillId="0" borderId="25">
      <alignment horizontal="left"/>
      <protection/>
    </xf>
    <xf numFmtId="0" fontId="8" fillId="0" borderId="29">
      <alignment horizontal="center" vertical="center"/>
      <protection/>
    </xf>
    <xf numFmtId="49" fontId="8" fillId="0" borderId="14">
      <alignment horizontal="center" wrapText="1"/>
      <protection/>
    </xf>
    <xf numFmtId="49" fontId="8" fillId="0" borderId="15">
      <alignment horizontal="center" shrinkToFit="1"/>
      <protection/>
    </xf>
    <xf numFmtId="49" fontId="8" fillId="0" borderId="16">
      <alignment horizontal="center" shrinkToFit="1"/>
      <protection/>
    </xf>
    <xf numFmtId="0" fontId="5" fillId="0" borderId="0">
      <alignment/>
      <protection/>
    </xf>
    <xf numFmtId="49" fontId="8" fillId="0" borderId="19">
      <alignment horizontal="center"/>
      <protection/>
    </xf>
    <xf numFmtId="49" fontId="8" fillId="0" borderId="20">
      <alignment horizontal="center"/>
      <protection/>
    </xf>
    <xf numFmtId="49" fontId="8" fillId="0" borderId="21">
      <alignment horizontal="center"/>
      <protection/>
    </xf>
    <xf numFmtId="49" fontId="8" fillId="0" borderId="0">
      <alignment/>
      <protection/>
    </xf>
    <xf numFmtId="49" fontId="8" fillId="0" borderId="25">
      <alignment/>
      <protection/>
    </xf>
    <xf numFmtId="49" fontId="8" fillId="0" borderId="22">
      <alignment horizontal="center" vertical="top" wrapText="1"/>
      <protection/>
    </xf>
    <xf numFmtId="49" fontId="8" fillId="0" borderId="29">
      <alignment horizontal="center" vertical="center"/>
      <protection/>
    </xf>
    <xf numFmtId="4" fontId="8" fillId="0" borderId="19">
      <alignment horizontal="right" shrinkToFit="1"/>
      <protection/>
    </xf>
    <xf numFmtId="4" fontId="8" fillId="0" borderId="20">
      <alignment horizontal="right" shrinkToFit="1"/>
      <protection/>
    </xf>
    <xf numFmtId="4" fontId="8" fillId="0" borderId="21">
      <alignment horizontal="right" shrinkToFit="1"/>
      <protection/>
    </xf>
    <xf numFmtId="0" fontId="5" fillId="0" borderId="30">
      <alignment/>
      <protection/>
    </xf>
    <xf numFmtId="0" fontId="8" fillId="0" borderId="31">
      <alignment horizontal="right"/>
      <protection/>
    </xf>
    <xf numFmtId="49" fontId="8" fillId="0" borderId="31">
      <alignment horizontal="right" vertical="center"/>
      <protection/>
    </xf>
    <xf numFmtId="49" fontId="8" fillId="0" borderId="31">
      <alignment horizontal="right"/>
      <protection/>
    </xf>
    <xf numFmtId="49" fontId="8" fillId="0" borderId="31">
      <alignment/>
      <protection/>
    </xf>
    <xf numFmtId="0" fontId="8" fillId="0" borderId="10">
      <alignment horizontal="center"/>
      <protection/>
    </xf>
    <xf numFmtId="0" fontId="8" fillId="0" borderId="29">
      <alignment horizontal="center"/>
      <protection/>
    </xf>
    <xf numFmtId="49" fontId="8" fillId="0" borderId="32">
      <alignment horizontal="center"/>
      <protection/>
    </xf>
    <xf numFmtId="14" fontId="8" fillId="0" borderId="33">
      <alignment horizontal="center"/>
      <protection/>
    </xf>
    <xf numFmtId="49" fontId="8" fillId="0" borderId="33">
      <alignment horizontal="center" vertical="center"/>
      <protection/>
    </xf>
    <xf numFmtId="49" fontId="8" fillId="0" borderId="33">
      <alignment horizontal="center"/>
      <protection/>
    </xf>
    <xf numFmtId="49" fontId="8" fillId="0" borderId="34">
      <alignment horizontal="center"/>
      <protection/>
    </xf>
    <xf numFmtId="0" fontId="6" fillId="0" borderId="0">
      <alignment horizontal="right"/>
      <protection/>
    </xf>
    <xf numFmtId="0" fontId="6" fillId="0" borderId="35">
      <alignment horizontal="right"/>
      <protection/>
    </xf>
    <xf numFmtId="0" fontId="6" fillId="0" borderId="36">
      <alignment horizontal="right"/>
      <protection/>
    </xf>
    <xf numFmtId="0" fontId="3" fillId="0" borderId="10">
      <alignment horizontal="center"/>
      <protection/>
    </xf>
    <xf numFmtId="0" fontId="10" fillId="0" borderId="37">
      <alignment/>
      <protection/>
    </xf>
    <xf numFmtId="0" fontId="10" fillId="0" borderId="35">
      <alignment/>
      <protection/>
    </xf>
    <xf numFmtId="49" fontId="6" fillId="0" borderId="0">
      <alignment/>
      <protection/>
    </xf>
    <xf numFmtId="0" fontId="3" fillId="0" borderId="0">
      <alignment horizontal="center"/>
      <protection/>
    </xf>
    <xf numFmtId="0" fontId="8" fillId="0" borderId="38">
      <alignment horizontal="left" wrapText="1"/>
      <protection/>
    </xf>
    <xf numFmtId="0" fontId="10" fillId="45" borderId="39">
      <alignment/>
      <protection/>
    </xf>
    <xf numFmtId="0" fontId="8" fillId="0" borderId="24">
      <alignment horizontal="left" wrapText="1"/>
      <protection/>
    </xf>
    <xf numFmtId="0" fontId="1" fillId="0" borderId="25">
      <alignment/>
      <protection/>
    </xf>
    <xf numFmtId="0" fontId="8" fillId="0" borderId="14">
      <alignment horizontal="center" shrinkToFit="1"/>
      <protection/>
    </xf>
    <xf numFmtId="0" fontId="8" fillId="0" borderId="15">
      <alignment horizontal="center" shrinkToFit="1"/>
      <protection/>
    </xf>
    <xf numFmtId="49" fontId="8" fillId="0" borderId="16">
      <alignment horizontal="center" wrapText="1"/>
      <protection/>
    </xf>
    <xf numFmtId="0" fontId="10" fillId="45" borderId="40">
      <alignment/>
      <protection/>
    </xf>
    <xf numFmtId="49" fontId="8" fillId="0" borderId="41">
      <alignment horizontal="center" shrinkToFit="1"/>
      <protection/>
    </xf>
    <xf numFmtId="0" fontId="1" fillId="0" borderId="27">
      <alignment/>
      <protection/>
    </xf>
    <xf numFmtId="0" fontId="8" fillId="0" borderId="29">
      <alignment horizontal="center" vertical="center" shrinkToFit="1"/>
      <protection/>
    </xf>
    <xf numFmtId="49" fontId="8" fillId="0" borderId="21">
      <alignment horizontal="center" wrapText="1"/>
      <protection/>
    </xf>
    <xf numFmtId="49" fontId="8" fillId="0" borderId="42">
      <alignment horizontal="center"/>
      <protection/>
    </xf>
    <xf numFmtId="49" fontId="8" fillId="0" borderId="29">
      <alignment horizontal="center" vertical="center" shrinkToFit="1"/>
      <protection/>
    </xf>
    <xf numFmtId="172" fontId="8" fillId="0" borderId="20">
      <alignment horizontal="right" shrinkToFit="1"/>
      <protection/>
    </xf>
    <xf numFmtId="4" fontId="8" fillId="0" borderId="21">
      <alignment horizontal="right" wrapText="1"/>
      <protection/>
    </xf>
    <xf numFmtId="4" fontId="8" fillId="0" borderId="42">
      <alignment horizontal="right" shrinkToFit="1"/>
      <protection/>
    </xf>
    <xf numFmtId="49" fontId="8" fillId="0" borderId="0">
      <alignment horizontal="right"/>
      <protection/>
    </xf>
    <xf numFmtId="4" fontId="8" fillId="0" borderId="43">
      <alignment horizontal="right" shrinkToFit="1"/>
      <protection/>
    </xf>
    <xf numFmtId="172" fontId="8" fillId="0" borderId="11">
      <alignment horizontal="right" shrinkToFit="1"/>
      <protection/>
    </xf>
    <xf numFmtId="4" fontId="8" fillId="0" borderId="23">
      <alignment horizontal="right" wrapText="1"/>
      <protection/>
    </xf>
    <xf numFmtId="49" fontId="8" fillId="0" borderId="44">
      <alignment horizontal="center"/>
      <protection/>
    </xf>
    <xf numFmtId="0" fontId="3" fillId="0" borderId="35">
      <alignment horizontal="center"/>
      <protection/>
    </xf>
    <xf numFmtId="49" fontId="10" fillId="0" borderId="35">
      <alignment/>
      <protection/>
    </xf>
    <xf numFmtId="49" fontId="10" fillId="0" borderId="36">
      <alignment/>
      <protection/>
    </xf>
    <xf numFmtId="0" fontId="10" fillId="0" borderId="36">
      <alignment wrapText="1"/>
      <protection/>
    </xf>
    <xf numFmtId="0" fontId="10" fillId="0" borderId="36">
      <alignment/>
      <protection/>
    </xf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44" fillId="42" borderId="1" applyNumberFormat="0" applyAlignment="0" applyProtection="0"/>
    <xf numFmtId="0" fontId="47" fillId="39" borderId="8" applyNumberFormat="0" applyAlignment="0" applyProtection="0"/>
    <xf numFmtId="0" fontId="37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38" fillId="40" borderId="2" applyNumberFormat="0" applyAlignment="0" applyProtection="0"/>
    <xf numFmtId="0" fontId="48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35" fillId="3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5" fillId="0" borderId="6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4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49" fontId="8" fillId="0" borderId="29" xfId="196" applyNumberFormat="1" applyProtection="1">
      <alignment horizontal="center" vertical="center" shrinkToFit="1"/>
      <protection/>
    </xf>
    <xf numFmtId="0" fontId="1" fillId="0" borderId="27" xfId="192" applyNumberFormat="1" applyProtection="1">
      <alignment/>
      <protection/>
    </xf>
    <xf numFmtId="172" fontId="8" fillId="0" borderId="20" xfId="197" applyNumberFormat="1" applyProtection="1">
      <alignment horizontal="right" shrinkToFit="1"/>
      <protection/>
    </xf>
    <xf numFmtId="0" fontId="1" fillId="0" borderId="0" xfId="144" applyNumberFormat="1" applyProtection="1">
      <alignment/>
      <protection/>
    </xf>
    <xf numFmtId="0" fontId="10" fillId="0" borderId="36" xfId="208" applyNumberFormat="1" applyProtection="1">
      <alignment wrapText="1"/>
      <protection/>
    </xf>
    <xf numFmtId="49" fontId="8" fillId="0" borderId="20" xfId="154" applyNumberFormat="1" applyProtection="1">
      <alignment horizontal="center"/>
      <protection/>
    </xf>
    <xf numFmtId="0" fontId="8" fillId="0" borderId="38" xfId="183" applyNumberFormat="1" applyProtection="1">
      <alignment horizontal="left" wrapText="1"/>
      <protection/>
    </xf>
    <xf numFmtId="0" fontId="8" fillId="0" borderId="28" xfId="140" applyNumberFormat="1" applyProtection="1">
      <alignment horizontal="left" wrapText="1"/>
      <protection/>
    </xf>
    <xf numFmtId="0" fontId="8" fillId="0" borderId="22" xfId="139" applyNumberFormat="1" applyProtection="1">
      <alignment horizontal="center" vertical="center"/>
      <protection/>
    </xf>
    <xf numFmtId="49" fontId="8" fillId="0" borderId="21" xfId="194" applyNumberFormat="1" applyProtection="1">
      <alignment horizontal="center" wrapText="1"/>
      <protection/>
    </xf>
    <xf numFmtId="0" fontId="0" fillId="0" borderId="0" xfId="0" applyAlignment="1" applyProtection="1">
      <alignment/>
      <protection locked="0"/>
    </xf>
    <xf numFmtId="4" fontId="8" fillId="0" borderId="21" xfId="198" applyNumberFormat="1" applyProtection="1">
      <alignment horizontal="right" wrapText="1"/>
      <protection/>
    </xf>
    <xf numFmtId="0" fontId="3" fillId="0" borderId="0" xfId="182" applyNumberFormat="1" applyProtection="1">
      <alignment horizontal="center"/>
      <protection/>
    </xf>
    <xf numFmtId="0" fontId="3" fillId="0" borderId="10" xfId="178" applyNumberFormat="1" applyProtection="1">
      <alignment horizontal="center"/>
      <protection/>
    </xf>
    <xf numFmtId="0" fontId="8" fillId="0" borderId="29" xfId="193" applyNumberFormat="1" applyProtection="1">
      <alignment horizontal="center" vertical="center" shrinkToFit="1"/>
      <protection/>
    </xf>
    <xf numFmtId="4" fontId="8" fillId="0" borderId="19" xfId="160" applyNumberFormat="1" applyProtection="1">
      <alignment horizontal="right" shrinkToFit="1"/>
      <protection/>
    </xf>
    <xf numFmtId="0" fontId="8" fillId="0" borderId="12" xfId="141" applyNumberFormat="1" applyProtection="1">
      <alignment horizontal="left" wrapText="1"/>
      <protection/>
    </xf>
    <xf numFmtId="0" fontId="1" fillId="0" borderId="25" xfId="186" applyNumberFormat="1" applyProtection="1">
      <alignment/>
      <protection/>
    </xf>
    <xf numFmtId="49" fontId="8" fillId="0" borderId="19" xfId="153" applyNumberFormat="1" applyProtection="1">
      <alignment horizontal="center"/>
      <protection/>
    </xf>
    <xf numFmtId="0" fontId="3" fillId="0" borderId="35" xfId="205" applyNumberFormat="1" applyProtection="1">
      <alignment horizontal="center"/>
      <protection/>
    </xf>
    <xf numFmtId="49" fontId="10" fillId="0" borderId="36" xfId="207" applyNumberFormat="1" applyProtection="1">
      <alignment/>
      <protection/>
    </xf>
    <xf numFmtId="49" fontId="10" fillId="0" borderId="35" xfId="206" applyNumberFormat="1" applyProtection="1">
      <alignment/>
      <protection/>
    </xf>
    <xf numFmtId="4" fontId="3" fillId="0" borderId="10" xfId="178" applyNumberFormat="1" applyProtection="1">
      <alignment horizontal="center"/>
      <protection/>
    </xf>
    <xf numFmtId="4" fontId="1" fillId="0" borderId="27" xfId="192" applyNumberFormat="1" applyProtection="1">
      <alignment/>
      <protection/>
    </xf>
    <xf numFmtId="4" fontId="8" fillId="0" borderId="45" xfId="80" applyNumberFormat="1" applyFont="1" applyBorder="1" applyProtection="1">
      <alignment wrapText="1"/>
      <protection/>
    </xf>
    <xf numFmtId="0" fontId="10" fillId="0" borderId="45" xfId="80" applyNumberFormat="1" applyBorder="1" applyProtection="1">
      <alignment wrapText="1"/>
      <protection/>
    </xf>
    <xf numFmtId="49" fontId="8" fillId="0" borderId="46" xfId="79" applyNumberFormat="1" applyFont="1" applyBorder="1" applyAlignment="1" applyProtection="1">
      <alignment horizontal="center"/>
      <protection/>
    </xf>
    <xf numFmtId="0" fontId="10" fillId="0" borderId="46" xfId="80" applyNumberFormat="1" applyBorder="1" applyProtection="1">
      <alignment wrapText="1"/>
      <protection/>
    </xf>
    <xf numFmtId="49" fontId="10" fillId="0" borderId="47" xfId="79" applyNumberFormat="1" applyBorder="1" applyProtection="1">
      <alignment/>
      <protection/>
    </xf>
    <xf numFmtId="4" fontId="8" fillId="0" borderId="48" xfId="80" applyNumberFormat="1" applyFont="1" applyBorder="1" applyProtection="1">
      <alignment wrapText="1"/>
      <protection/>
    </xf>
    <xf numFmtId="0" fontId="0" fillId="0" borderId="45" xfId="0" applyBorder="1" applyAlignment="1" applyProtection="1">
      <alignment/>
      <protection locked="0"/>
    </xf>
    <xf numFmtId="10" fontId="51" fillId="0" borderId="45" xfId="0" applyNumberFormat="1" applyFont="1" applyBorder="1" applyAlignment="1" applyProtection="1">
      <alignment/>
      <protection locked="0"/>
    </xf>
    <xf numFmtId="10" fontId="51" fillId="0" borderId="48" xfId="0" applyNumberFormat="1" applyFont="1" applyBorder="1" applyAlignment="1" applyProtection="1">
      <alignment/>
      <protection locked="0"/>
    </xf>
    <xf numFmtId="0" fontId="51" fillId="0" borderId="46" xfId="0" applyFont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8" fillId="0" borderId="45" xfId="182" applyNumberFormat="1" applyFont="1" applyBorder="1" applyAlignment="1" applyProtection="1">
      <alignment horizontal="center" vertical="top" wrapText="1"/>
      <protection/>
    </xf>
    <xf numFmtId="0" fontId="52" fillId="0" borderId="0" xfId="0" applyFont="1" applyAlignment="1" applyProtection="1">
      <alignment horizontal="center" wrapText="1"/>
      <protection locked="0"/>
    </xf>
    <xf numFmtId="0" fontId="11" fillId="0" borderId="0" xfId="133" applyNumberFormat="1" applyFont="1" applyProtection="1">
      <alignment horizontal="center"/>
      <protection/>
    </xf>
    <xf numFmtId="0" fontId="11" fillId="0" borderId="0" xfId="133" applyNumberFormat="1" applyFont="1">
      <alignment horizontal="center"/>
      <protection/>
    </xf>
    <xf numFmtId="0" fontId="8" fillId="0" borderId="22" xfId="138" applyNumberFormat="1" applyProtection="1">
      <alignment horizontal="center" vertical="top" wrapText="1"/>
      <protection/>
    </xf>
    <xf numFmtId="0" fontId="8" fillId="0" borderId="22" xfId="138" applyNumberFormat="1">
      <alignment horizontal="center" vertical="top" wrapText="1"/>
      <protection/>
    </xf>
    <xf numFmtId="49" fontId="8" fillId="0" borderId="22" xfId="158" applyNumberFormat="1" applyProtection="1">
      <alignment horizontal="center" vertical="top" wrapText="1"/>
      <protection/>
    </xf>
    <xf numFmtId="49" fontId="8" fillId="0" borderId="22" xfId="158" applyNumberFormat="1">
      <alignment horizontal="center" vertical="top" wrapText="1"/>
      <protection/>
    </xf>
  </cellXfs>
  <cellStyles count="2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21" xfId="131"/>
    <cellStyle name="xl22" xfId="132"/>
    <cellStyle name="xl23" xfId="133"/>
    <cellStyle name="xl24" xfId="134"/>
    <cellStyle name="xl25" xfId="135"/>
    <cellStyle name="xl26" xfId="136"/>
    <cellStyle name="xl27" xfId="137"/>
    <cellStyle name="xl28" xfId="138"/>
    <cellStyle name="xl29" xfId="139"/>
    <cellStyle name="xl30" xfId="140"/>
    <cellStyle name="xl31" xfId="141"/>
    <cellStyle name="xl32" xfId="142"/>
    <cellStyle name="xl33" xfId="143"/>
    <cellStyle name="xl34" xfId="144"/>
    <cellStyle name="xl35" xfId="145"/>
    <cellStyle name="xl36" xfId="146"/>
    <cellStyle name="xl37" xfId="147"/>
    <cellStyle name="xl38" xfId="148"/>
    <cellStyle name="xl39" xfId="149"/>
    <cellStyle name="xl40" xfId="150"/>
    <cellStyle name="xl41" xfId="151"/>
    <cellStyle name="xl42" xfId="152"/>
    <cellStyle name="xl43" xfId="153"/>
    <cellStyle name="xl44" xfId="154"/>
    <cellStyle name="xl45" xfId="155"/>
    <cellStyle name="xl46" xfId="156"/>
    <cellStyle name="xl47" xfId="157"/>
    <cellStyle name="xl48" xfId="158"/>
    <cellStyle name="xl49" xfId="159"/>
    <cellStyle name="xl50" xfId="160"/>
    <cellStyle name="xl51" xfId="161"/>
    <cellStyle name="xl52" xfId="162"/>
    <cellStyle name="xl53" xfId="163"/>
    <cellStyle name="xl54" xfId="164"/>
    <cellStyle name="xl55" xfId="165"/>
    <cellStyle name="xl56" xfId="166"/>
    <cellStyle name="xl57" xfId="167"/>
    <cellStyle name="xl58" xfId="168"/>
    <cellStyle name="xl59" xfId="169"/>
    <cellStyle name="xl60" xfId="170"/>
    <cellStyle name="xl61" xfId="171"/>
    <cellStyle name="xl62" xfId="172"/>
    <cellStyle name="xl63" xfId="173"/>
    <cellStyle name="xl64" xfId="174"/>
    <cellStyle name="xl65" xfId="175"/>
    <cellStyle name="xl66" xfId="176"/>
    <cellStyle name="xl67" xfId="177"/>
    <cellStyle name="xl68" xfId="178"/>
    <cellStyle name="xl69" xfId="179"/>
    <cellStyle name="xl70" xfId="180"/>
    <cellStyle name="xl71" xfId="181"/>
    <cellStyle name="xl72" xfId="182"/>
    <cellStyle name="xl73" xfId="183"/>
    <cellStyle name="xl74" xfId="184"/>
    <cellStyle name="xl75" xfId="185"/>
    <cellStyle name="xl76" xfId="186"/>
    <cellStyle name="xl77" xfId="187"/>
    <cellStyle name="xl78" xfId="188"/>
    <cellStyle name="xl79" xfId="189"/>
    <cellStyle name="xl80" xfId="190"/>
    <cellStyle name="xl81" xfId="191"/>
    <cellStyle name="xl82" xfId="192"/>
    <cellStyle name="xl83" xfId="193"/>
    <cellStyle name="xl84" xfId="194"/>
    <cellStyle name="xl85" xfId="195"/>
    <cellStyle name="xl86" xfId="196"/>
    <cellStyle name="xl87" xfId="197"/>
    <cellStyle name="xl88" xfId="198"/>
    <cellStyle name="xl89" xfId="199"/>
    <cellStyle name="xl90" xfId="200"/>
    <cellStyle name="xl91" xfId="201"/>
    <cellStyle name="xl92" xfId="202"/>
    <cellStyle name="xl93" xfId="203"/>
    <cellStyle name="xl94" xfId="204"/>
    <cellStyle name="xl95" xfId="205"/>
    <cellStyle name="xl96" xfId="206"/>
    <cellStyle name="xl97" xfId="207"/>
    <cellStyle name="xl98" xfId="208"/>
    <cellStyle name="xl99" xfId="209"/>
    <cellStyle name="Акцент1" xfId="210"/>
    <cellStyle name="Акцент2" xfId="211"/>
    <cellStyle name="Акцент3" xfId="212"/>
    <cellStyle name="Акцент4" xfId="213"/>
    <cellStyle name="Акцент5" xfId="214"/>
    <cellStyle name="Акцент6" xfId="215"/>
    <cellStyle name="Ввод " xfId="216"/>
    <cellStyle name="Вывод" xfId="217"/>
    <cellStyle name="Вычисление" xfId="218"/>
    <cellStyle name="Currency" xfId="219"/>
    <cellStyle name="Currency [0]" xfId="220"/>
    <cellStyle name="Заголовок 1" xfId="221"/>
    <cellStyle name="Заголовок 2" xfId="222"/>
    <cellStyle name="Заголовок 3" xfId="223"/>
    <cellStyle name="Заголовок 4" xfId="224"/>
    <cellStyle name="Итог" xfId="225"/>
    <cellStyle name="Контрольная ячейка" xfId="226"/>
    <cellStyle name="Название" xfId="227"/>
    <cellStyle name="Нейтральный" xfId="228"/>
    <cellStyle name="Плохой" xfId="229"/>
    <cellStyle name="Пояснение" xfId="230"/>
    <cellStyle name="Примечание" xfId="231"/>
    <cellStyle name="Percent" xfId="232"/>
    <cellStyle name="Связанная ячейка" xfId="233"/>
    <cellStyle name="Текст предупреждения" xfId="234"/>
    <cellStyle name="Comma" xfId="235"/>
    <cellStyle name="Comma [0]" xfId="236"/>
    <cellStyle name="Хороший" xfId="2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PageLayoutView="0" workbookViewId="0" topLeftCell="A1">
      <selection activeCell="G2" sqref="G2"/>
    </sheetView>
  </sheetViews>
  <sheetFormatPr defaultColWidth="8.8515625" defaultRowHeight="15"/>
  <cols>
    <col min="1" max="1" width="50.28125" style="11" customWidth="1"/>
    <col min="2" max="2" width="19.7109375" style="11" customWidth="1"/>
    <col min="3" max="4" width="15.7109375" style="11" customWidth="1"/>
    <col min="5" max="5" width="8.8515625" style="11" hidden="1" customWidth="1"/>
    <col min="6" max="6" width="15.7109375" style="11" customWidth="1"/>
    <col min="7" max="7" width="8.7109375" style="11" customWidth="1"/>
    <col min="8" max="16384" width="8.8515625" style="11" customWidth="1"/>
  </cols>
  <sheetData>
    <row r="1" spans="1:7" ht="69.75" customHeight="1">
      <c r="A1" s="40" t="s">
        <v>68</v>
      </c>
      <c r="B1" s="40"/>
      <c r="C1" s="40"/>
      <c r="D1" s="40"/>
      <c r="E1" s="40"/>
      <c r="F1" s="40"/>
      <c r="G1" s="40"/>
    </row>
    <row r="2" spans="1:6" ht="33.75" customHeight="1">
      <c r="A2" s="41" t="s">
        <v>60</v>
      </c>
      <c r="B2" s="42"/>
      <c r="C2" s="42"/>
      <c r="D2" s="42"/>
      <c r="E2" s="13"/>
      <c r="F2" s="13"/>
    </row>
    <row r="3" spans="1:6" ht="13.5" customHeight="1">
      <c r="A3" s="14"/>
      <c r="B3" s="14"/>
      <c r="C3" s="23"/>
      <c r="D3" s="14"/>
      <c r="E3" s="13"/>
      <c r="F3" s="13"/>
    </row>
    <row r="4" spans="1:7" ht="12" customHeight="1">
      <c r="A4" s="43" t="s">
        <v>54</v>
      </c>
      <c r="B4" s="43" t="s">
        <v>14</v>
      </c>
      <c r="C4" s="45" t="s">
        <v>64</v>
      </c>
      <c r="D4" s="45" t="s">
        <v>63</v>
      </c>
      <c r="E4" s="20"/>
      <c r="F4" s="39" t="s">
        <v>66</v>
      </c>
      <c r="G4" s="36" t="s">
        <v>67</v>
      </c>
    </row>
    <row r="5" spans="1:7" ht="12" customHeight="1">
      <c r="A5" s="44"/>
      <c r="B5" s="44"/>
      <c r="C5" s="46"/>
      <c r="D5" s="46"/>
      <c r="E5" s="20"/>
      <c r="F5" s="39"/>
      <c r="G5" s="37"/>
    </row>
    <row r="6" spans="1:7" ht="10.5" customHeight="1">
      <c r="A6" s="44"/>
      <c r="B6" s="44"/>
      <c r="C6" s="46"/>
      <c r="D6" s="46"/>
      <c r="E6" s="20"/>
      <c r="F6" s="39"/>
      <c r="G6" s="38"/>
    </row>
    <row r="7" spans="1:7" ht="12" customHeight="1" thickBot="1">
      <c r="A7" s="9">
        <v>1</v>
      </c>
      <c r="B7" s="15">
        <v>3</v>
      </c>
      <c r="C7" s="1" t="s">
        <v>40</v>
      </c>
      <c r="D7" s="1" t="s">
        <v>56</v>
      </c>
      <c r="E7" s="22"/>
      <c r="F7" s="27" t="s">
        <v>65</v>
      </c>
      <c r="G7" s="34">
        <v>7</v>
      </c>
    </row>
    <row r="8" spans="1:7" ht="16.5" customHeight="1">
      <c r="A8" s="8" t="s">
        <v>25</v>
      </c>
      <c r="B8" s="19" t="s">
        <v>4</v>
      </c>
      <c r="C8" s="16">
        <f>SUM(C11+C12+C13+C15+C17+C23+C27+C29+C30+C32+C34)</f>
        <v>14444748.23</v>
      </c>
      <c r="D8" s="16">
        <v>33675973.99</v>
      </c>
      <c r="E8" s="21"/>
      <c r="F8" s="30">
        <f>D8-C8</f>
        <v>19231225.76</v>
      </c>
      <c r="G8" s="33">
        <f>D8/C8</f>
        <v>2.3313645522778352</v>
      </c>
    </row>
    <row r="9" spans="1:7" ht="12" customHeight="1">
      <c r="A9" s="17" t="s">
        <v>59</v>
      </c>
      <c r="B9" s="6"/>
      <c r="C9" s="3"/>
      <c r="D9" s="3"/>
      <c r="E9" s="21"/>
      <c r="F9" s="29"/>
      <c r="G9" s="35"/>
    </row>
    <row r="10" spans="1:7" ht="15">
      <c r="A10" s="7" t="s">
        <v>24</v>
      </c>
      <c r="B10" s="10" t="s">
        <v>22</v>
      </c>
      <c r="C10" s="12">
        <f>SUM(C11:C15)</f>
        <v>3240049.34</v>
      </c>
      <c r="D10" s="12">
        <v>3134615.09</v>
      </c>
      <c r="E10" s="5"/>
      <c r="F10" s="30">
        <f>D10-C10</f>
        <v>-105434.25</v>
      </c>
      <c r="G10" s="33">
        <f>D10/C10</f>
        <v>0.9674590603610993</v>
      </c>
    </row>
    <row r="11" spans="1:7" ht="23.25">
      <c r="A11" s="7" t="s">
        <v>26</v>
      </c>
      <c r="B11" s="10" t="s">
        <v>21</v>
      </c>
      <c r="C11" s="12">
        <v>270291.05</v>
      </c>
      <c r="D11" s="12">
        <v>320592.92</v>
      </c>
      <c r="E11" s="5"/>
      <c r="F11" s="25">
        <f aca="true" t="shared" si="0" ref="F11:F17">D11-C11</f>
        <v>50301.869999999995</v>
      </c>
      <c r="G11" s="32">
        <f>D11/C11</f>
        <v>1.1861026105007917</v>
      </c>
    </row>
    <row r="12" spans="1:7" ht="34.5">
      <c r="A12" s="7" t="s">
        <v>32</v>
      </c>
      <c r="B12" s="10" t="s">
        <v>45</v>
      </c>
      <c r="C12" s="12">
        <v>106893.08</v>
      </c>
      <c r="D12" s="12">
        <v>83099.24</v>
      </c>
      <c r="E12" s="5"/>
      <c r="F12" s="25">
        <f t="shared" si="0"/>
        <v>-23793.839999999997</v>
      </c>
      <c r="G12" s="32">
        <f>D12/C12</f>
        <v>0.7774052352126068</v>
      </c>
    </row>
    <row r="13" spans="1:7" ht="34.5">
      <c r="A13" s="7" t="s">
        <v>29</v>
      </c>
      <c r="B13" s="10" t="s">
        <v>20</v>
      </c>
      <c r="C13" s="12">
        <v>2164446.48</v>
      </c>
      <c r="D13" s="12">
        <v>2465670.56</v>
      </c>
      <c r="E13" s="5"/>
      <c r="F13" s="25">
        <f t="shared" si="0"/>
        <v>301224.0800000001</v>
      </c>
      <c r="G13" s="32">
        <f>D13/C13</f>
        <v>1.1391691052578026</v>
      </c>
    </row>
    <row r="14" spans="1:7" ht="15">
      <c r="A14" s="7" t="s">
        <v>10</v>
      </c>
      <c r="B14" s="10" t="s">
        <v>53</v>
      </c>
      <c r="C14" s="12"/>
      <c r="D14" s="12" t="s">
        <v>49</v>
      </c>
      <c r="E14" s="5"/>
      <c r="F14" s="25"/>
      <c r="G14" s="31"/>
    </row>
    <row r="15" spans="1:7" ht="15">
      <c r="A15" s="7" t="s">
        <v>0</v>
      </c>
      <c r="B15" s="10" t="s">
        <v>52</v>
      </c>
      <c r="C15" s="12">
        <v>698418.73</v>
      </c>
      <c r="D15" s="12">
        <v>265252.37</v>
      </c>
      <c r="E15" s="5"/>
      <c r="F15" s="25">
        <f t="shared" si="0"/>
        <v>-433166.36</v>
      </c>
      <c r="G15" s="32">
        <f>D15/C15</f>
        <v>0.37978988621911675</v>
      </c>
    </row>
    <row r="16" spans="1:7" ht="15">
      <c r="A16" s="7" t="s">
        <v>1</v>
      </c>
      <c r="B16" s="10" t="s">
        <v>23</v>
      </c>
      <c r="C16" s="12">
        <f>SUM(C17)</f>
        <v>68896.24</v>
      </c>
      <c r="D16" s="12">
        <v>67422.76</v>
      </c>
      <c r="E16" s="5"/>
      <c r="F16" s="25">
        <f t="shared" si="0"/>
        <v>-1473.4800000000105</v>
      </c>
      <c r="G16" s="32">
        <f>D16/C16</f>
        <v>0.9786130563874021</v>
      </c>
    </row>
    <row r="17" spans="1:7" ht="15">
      <c r="A17" s="7" t="s">
        <v>19</v>
      </c>
      <c r="B17" s="10" t="s">
        <v>58</v>
      </c>
      <c r="C17" s="12">
        <v>68896.24</v>
      </c>
      <c r="D17" s="12">
        <v>67422.76</v>
      </c>
      <c r="E17" s="5"/>
      <c r="F17" s="25">
        <f t="shared" si="0"/>
        <v>-1473.4800000000105</v>
      </c>
      <c r="G17" s="32">
        <f>D17/C17</f>
        <v>0.9786130563874021</v>
      </c>
    </row>
    <row r="18" spans="1:7" ht="23.25">
      <c r="A18" s="7" t="s">
        <v>11</v>
      </c>
      <c r="B18" s="10" t="s">
        <v>37</v>
      </c>
      <c r="C18" s="12"/>
      <c r="D18" s="12" t="s">
        <v>49</v>
      </c>
      <c r="E18" s="5"/>
      <c r="F18" s="25"/>
      <c r="G18" s="31"/>
    </row>
    <row r="19" spans="1:7" ht="23.25">
      <c r="A19" s="7" t="s">
        <v>50</v>
      </c>
      <c r="B19" s="10" t="s">
        <v>55</v>
      </c>
      <c r="C19" s="12"/>
      <c r="D19" s="12" t="s">
        <v>49</v>
      </c>
      <c r="E19" s="5"/>
      <c r="F19" s="26"/>
      <c r="G19" s="31"/>
    </row>
    <row r="20" spans="1:7" ht="23.25">
      <c r="A20" s="7" t="s">
        <v>7</v>
      </c>
      <c r="B20" s="10" t="s">
        <v>30</v>
      </c>
      <c r="C20" s="12"/>
      <c r="D20" s="12" t="s">
        <v>49</v>
      </c>
      <c r="E20" s="5"/>
      <c r="F20" s="26"/>
      <c r="G20" s="31"/>
    </row>
    <row r="21" spans="1:7" ht="15">
      <c r="A21" s="7" t="s">
        <v>44</v>
      </c>
      <c r="B21" s="10" t="s">
        <v>38</v>
      </c>
      <c r="C21" s="12">
        <f>SUM(C22:C25)</f>
        <v>280000</v>
      </c>
      <c r="D21" s="12">
        <v>1197439.04</v>
      </c>
      <c r="E21" s="5"/>
      <c r="F21" s="25">
        <f>D21-C21</f>
        <v>917439.04</v>
      </c>
      <c r="G21" s="32">
        <f>D21/C21</f>
        <v>4.276568</v>
      </c>
    </row>
    <row r="22" spans="1:7" ht="15">
      <c r="A22" s="7" t="s">
        <v>27</v>
      </c>
      <c r="B22" s="10" t="s">
        <v>33</v>
      </c>
      <c r="C22" s="12"/>
      <c r="D22" s="12">
        <v>442371.4</v>
      </c>
      <c r="E22" s="5"/>
      <c r="F22" s="25">
        <f>D22-C22</f>
        <v>442371.4</v>
      </c>
      <c r="G22" s="32"/>
    </row>
    <row r="23" spans="1:7" ht="15">
      <c r="A23" s="7" t="s">
        <v>13</v>
      </c>
      <c r="B23" s="10" t="s">
        <v>9</v>
      </c>
      <c r="C23" s="12">
        <v>280000</v>
      </c>
      <c r="D23" s="12">
        <v>755067.64</v>
      </c>
      <c r="E23" s="5"/>
      <c r="F23" s="25">
        <f>D23-C23</f>
        <v>475067.64</v>
      </c>
      <c r="G23" s="32">
        <f>D23/C23</f>
        <v>2.696670142857143</v>
      </c>
    </row>
    <row r="24" spans="1:7" ht="15" customHeight="1">
      <c r="A24" s="7" t="s">
        <v>18</v>
      </c>
      <c r="B24" s="10" t="s">
        <v>35</v>
      </c>
      <c r="C24" s="12"/>
      <c r="D24" s="12" t="s">
        <v>49</v>
      </c>
      <c r="E24" s="5"/>
      <c r="F24" s="26"/>
      <c r="G24" s="31"/>
    </row>
    <row r="25" spans="1:7" ht="15" customHeight="1">
      <c r="A25" s="7" t="s">
        <v>16</v>
      </c>
      <c r="B25" s="10" t="s">
        <v>34</v>
      </c>
      <c r="C25" s="12"/>
      <c r="D25" s="12" t="s">
        <v>49</v>
      </c>
      <c r="E25" s="5"/>
      <c r="F25" s="26"/>
      <c r="G25" s="31"/>
    </row>
    <row r="26" spans="1:7" ht="15">
      <c r="A26" s="7" t="s">
        <v>48</v>
      </c>
      <c r="B26" s="10" t="s">
        <v>43</v>
      </c>
      <c r="C26" s="12">
        <f>SUM(C27:C30)</f>
        <v>5417603.649999999</v>
      </c>
      <c r="D26" s="12">
        <v>24366918.81</v>
      </c>
      <c r="E26" s="5"/>
      <c r="F26" s="25">
        <f aca="true" t="shared" si="1" ref="F26:F32">D26-C26</f>
        <v>18949315.16</v>
      </c>
      <c r="G26" s="32">
        <f aca="true" t="shared" si="2" ref="G26:G32">D26/C26</f>
        <v>4.497730063733991</v>
      </c>
    </row>
    <row r="27" spans="1:7" ht="15">
      <c r="A27" s="7" t="s">
        <v>5</v>
      </c>
      <c r="B27" s="10" t="s">
        <v>17</v>
      </c>
      <c r="C27" s="12">
        <v>4027156.29</v>
      </c>
      <c r="D27" s="12">
        <v>22479990.39</v>
      </c>
      <c r="E27" s="5"/>
      <c r="F27" s="25">
        <f t="shared" si="1"/>
        <v>18452834.1</v>
      </c>
      <c r="G27" s="32">
        <f t="shared" si="2"/>
        <v>5.582100313767559</v>
      </c>
    </row>
    <row r="28" spans="1:7" ht="15">
      <c r="A28" s="7" t="s">
        <v>51</v>
      </c>
      <c r="B28" s="10" t="s">
        <v>39</v>
      </c>
      <c r="C28" s="12"/>
      <c r="D28" s="12">
        <v>403924.76</v>
      </c>
      <c r="E28" s="5"/>
      <c r="F28" s="25">
        <f t="shared" si="1"/>
        <v>403924.76</v>
      </c>
      <c r="G28" s="32"/>
    </row>
    <row r="29" spans="1:7" ht="15">
      <c r="A29" s="7" t="s">
        <v>47</v>
      </c>
      <c r="B29" s="10" t="s">
        <v>15</v>
      </c>
      <c r="C29" s="12">
        <v>380071.48</v>
      </c>
      <c r="D29" s="12">
        <v>293678.64</v>
      </c>
      <c r="E29" s="5"/>
      <c r="F29" s="25">
        <f t="shared" si="1"/>
        <v>-86392.83999999997</v>
      </c>
      <c r="G29" s="32">
        <f t="shared" si="2"/>
        <v>0.772693178662077</v>
      </c>
    </row>
    <row r="30" spans="1:7" ht="15">
      <c r="A30" s="7" t="s">
        <v>42</v>
      </c>
      <c r="B30" s="10" t="s">
        <v>12</v>
      </c>
      <c r="C30" s="12">
        <v>1010375.88</v>
      </c>
      <c r="D30" s="12">
        <v>1189325.02</v>
      </c>
      <c r="E30" s="5"/>
      <c r="F30" s="25">
        <f t="shared" si="1"/>
        <v>178949.14</v>
      </c>
      <c r="G30" s="32">
        <f t="shared" si="2"/>
        <v>1.1771114528189253</v>
      </c>
    </row>
    <row r="31" spans="1:7" ht="15">
      <c r="A31" s="7" t="s">
        <v>2</v>
      </c>
      <c r="B31" s="10" t="s">
        <v>57</v>
      </c>
      <c r="C31" s="12">
        <f>SUM(C32)</f>
        <v>5428199</v>
      </c>
      <c r="D31" s="12">
        <v>4909578.29</v>
      </c>
      <c r="E31" s="5"/>
      <c r="F31" s="25">
        <f t="shared" si="1"/>
        <v>-518620.70999999996</v>
      </c>
      <c r="G31" s="32">
        <f t="shared" si="2"/>
        <v>0.9044580513721033</v>
      </c>
    </row>
    <row r="32" spans="1:7" ht="15">
      <c r="A32" s="7" t="s">
        <v>3</v>
      </c>
      <c r="B32" s="10" t="s">
        <v>31</v>
      </c>
      <c r="C32" s="12">
        <v>5428199</v>
      </c>
      <c r="D32" s="12">
        <v>4909578.29</v>
      </c>
      <c r="E32" s="5"/>
      <c r="F32" s="25">
        <f t="shared" si="1"/>
        <v>-518620.70999999996</v>
      </c>
      <c r="G32" s="32">
        <f t="shared" si="2"/>
        <v>0.9044580513721033</v>
      </c>
    </row>
    <row r="33" spans="1:7" ht="15">
      <c r="A33" s="7" t="s">
        <v>8</v>
      </c>
      <c r="B33" s="10" t="s">
        <v>28</v>
      </c>
      <c r="C33" s="12">
        <f>SUM(C34)</f>
        <v>10000</v>
      </c>
      <c r="D33" s="12" t="s">
        <v>49</v>
      </c>
      <c r="E33" s="5"/>
      <c r="F33" s="25"/>
      <c r="G33" s="32"/>
    </row>
    <row r="34" spans="1:7" ht="15">
      <c r="A34" s="7" t="s">
        <v>36</v>
      </c>
      <c r="B34" s="10" t="s">
        <v>6</v>
      </c>
      <c r="C34" s="12">
        <v>10000</v>
      </c>
      <c r="D34" s="12" t="s">
        <v>49</v>
      </c>
      <c r="E34" s="5"/>
      <c r="F34" s="25"/>
      <c r="G34" s="32"/>
    </row>
    <row r="35" spans="1:7" ht="23.25">
      <c r="A35" s="7" t="s">
        <v>41</v>
      </c>
      <c r="B35" s="10" t="s">
        <v>46</v>
      </c>
      <c r="C35" s="12"/>
      <c r="D35" s="12" t="s">
        <v>49</v>
      </c>
      <c r="E35" s="5"/>
      <c r="F35" s="26"/>
      <c r="G35" s="31"/>
    </row>
    <row r="36" spans="1:7" ht="24.75" customHeight="1" thickBot="1">
      <c r="A36" s="7" t="s">
        <v>62</v>
      </c>
      <c r="B36" s="10" t="s">
        <v>61</v>
      </c>
      <c r="C36" s="12"/>
      <c r="D36" s="12" t="s">
        <v>49</v>
      </c>
      <c r="E36" s="5"/>
      <c r="F36" s="28"/>
      <c r="G36" s="31"/>
    </row>
    <row r="37" spans="1:6" ht="15" customHeight="1">
      <c r="A37" s="18"/>
      <c r="B37" s="2"/>
      <c r="C37" s="24"/>
      <c r="D37" s="2"/>
      <c r="E37" s="4"/>
      <c r="F37" s="4"/>
    </row>
  </sheetData>
  <sheetProtection/>
  <mergeCells count="8">
    <mergeCell ref="G4:G6"/>
    <mergeCell ref="F4:F6"/>
    <mergeCell ref="A2:D2"/>
    <mergeCell ref="A4:A6"/>
    <mergeCell ref="B4:B6"/>
    <mergeCell ref="C4:C6"/>
    <mergeCell ref="D4:D6"/>
    <mergeCell ref="A1:G1"/>
  </mergeCells>
  <printOptions/>
  <pageMargins left="0.393700787401575" right="0.393700787401575" top="0.393700787401575" bottom="0.393700787401575" header="0" footer="0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2015-04-02T13:28:11Z</cp:lastPrinted>
  <dcterms:created xsi:type="dcterms:W3CDTF">2015-04-02T13:28:50Z</dcterms:created>
  <dcterms:modified xsi:type="dcterms:W3CDTF">2015-10-26T11:47:32Z</dcterms:modified>
  <cp:category/>
  <cp:version/>
  <cp:contentType/>
  <cp:contentStatus/>
</cp:coreProperties>
</file>