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20" yWindow="1740" windowWidth="9720" windowHeight="5700" tabRatio="917"/>
  </bookViews>
  <sheets>
    <sheet name="7 МП" sheetId="32" r:id="rId1"/>
  </sheets>
  <definedNames>
    <definedName name="_xlnm.Print_Area" localSheetId="0">'7 МП'!$A$1:$F$31</definedName>
  </definedNames>
  <calcPr calcId="145621" concurrentCalc="0"/>
</workbook>
</file>

<file path=xl/calcChain.xml><?xml version="1.0" encoding="utf-8"?>
<calcChain xmlns="http://schemas.openxmlformats.org/spreadsheetml/2006/main">
  <c r="F6" i="32" l="1"/>
  <c r="C25" i="32"/>
  <c r="C18" i="32"/>
  <c r="C15" i="32"/>
  <c r="C11" i="32"/>
  <c r="C7" i="32"/>
  <c r="C4" i="32"/>
  <c r="C30" i="32"/>
  <c r="D18" i="32"/>
  <c r="B18" i="32"/>
  <c r="F24" i="32"/>
  <c r="E24" i="32"/>
  <c r="F9" i="32"/>
  <c r="E5" i="32"/>
  <c r="E6" i="32"/>
  <c r="E8" i="32"/>
  <c r="E9" i="32"/>
  <c r="E10" i="32"/>
  <c r="E12" i="32"/>
  <c r="E13" i="32"/>
  <c r="E14" i="32"/>
  <c r="E16" i="32"/>
  <c r="E17" i="32"/>
  <c r="E19" i="32"/>
  <c r="E20" i="32"/>
  <c r="E21" i="32"/>
  <c r="E22" i="32"/>
  <c r="E23" i="32"/>
  <c r="E26" i="32"/>
  <c r="E27" i="32"/>
  <c r="E28" i="32"/>
  <c r="E29" i="32"/>
  <c r="E18" i="32"/>
  <c r="B25" i="32"/>
  <c r="D25" i="32"/>
  <c r="E25" i="32"/>
  <c r="F29" i="32"/>
  <c r="B11" i="32"/>
  <c r="B15" i="32"/>
  <c r="B7" i="32"/>
  <c r="B4" i="32"/>
  <c r="D11" i="32"/>
  <c r="D7" i="32"/>
  <c r="D4" i="32"/>
  <c r="E11" i="32"/>
  <c r="D15" i="32"/>
  <c r="D30" i="32"/>
  <c r="B30" i="32"/>
  <c r="E4" i="32"/>
  <c r="E7" i="32"/>
  <c r="F30" i="32"/>
  <c r="E15" i="32"/>
  <c r="E30" i="32"/>
  <c r="F5" i="32"/>
  <c r="F8" i="32"/>
  <c r="F10" i="32"/>
  <c r="F12" i="32"/>
  <c r="F13" i="32"/>
  <c r="F14" i="32"/>
  <c r="F16" i="32"/>
  <c r="F17" i="32"/>
  <c r="F19" i="32"/>
  <c r="F20" i="32"/>
  <c r="F21" i="32"/>
  <c r="F22" i="32"/>
  <c r="F23" i="32"/>
  <c r="F27" i="32"/>
  <c r="F28" i="32"/>
  <c r="F4" i="32"/>
  <c r="F7" i="32"/>
  <c r="F11" i="32"/>
  <c r="F15" i="32"/>
  <c r="F18" i="32"/>
  <c r="F25" i="32"/>
</calcChain>
</file>

<file path=xl/sharedStrings.xml><?xml version="1.0" encoding="utf-8"?>
<sst xmlns="http://schemas.openxmlformats.org/spreadsheetml/2006/main" count="33" uniqueCount="33">
  <si>
    <t>Наименование программы</t>
  </si>
  <si>
    <t>% исполнения</t>
  </si>
  <si>
    <t>ИТОГО</t>
  </si>
  <si>
    <t>неисполненные назначения</t>
  </si>
  <si>
    <t>Муниципальная программа "Обеспечение общественного порядка и безопасности населения в городском поселении Зеленоборский Кандалакшского района"</t>
  </si>
  <si>
    <t xml:space="preserve">Подпрограмма "Профилактика правонарушений" </t>
  </si>
  <si>
    <t>Подпрограмма "Обеспечение пожарной безопасности"</t>
  </si>
  <si>
    <t>Муниципальная программа "Муниципальное управление и гражданское общество"</t>
  </si>
  <si>
    <t xml:space="preserve">Подпрограмма "Создание условий для обеспечения муниципального управления" </t>
  </si>
  <si>
    <t>Подпрограмма "Управление муниципальным имуществом городского поселения Зеленоборский"</t>
  </si>
  <si>
    <t xml:space="preserve">Муниципальная программа "Развитие физической культуры и спорта на территории городского поселения Зеленоборский " </t>
  </si>
  <si>
    <t>Муниципальная программа "Развитие транспортной системы на территории городского поселения Зеленоборский Кандалакшского района"</t>
  </si>
  <si>
    <t>Подпрограмма "Повышение безопасности дорожного движения"</t>
  </si>
  <si>
    <t>Подпрограмма "Организация транспортного обслуживания населения городского поселения Зеленоборский Кандалакшского района"</t>
  </si>
  <si>
    <t>Подпрограмма "Развитие автомобильных дорог в городском поселении Зеленоборский Кандалакшского района"</t>
  </si>
  <si>
    <t xml:space="preserve">Муниципальная программа "Развитие культуры и сохранение культурного наследия городского поселения Зеленоборский" </t>
  </si>
  <si>
    <t xml:space="preserve">Подпрограмма "Наследие" </t>
  </si>
  <si>
    <t xml:space="preserve">Подпрограмма "Искусство" </t>
  </si>
  <si>
    <t xml:space="preserve">Муниципальная программа "Обеспечение комфортной среды проживания населения г. п. Зеленоборский Кандалакшского района" </t>
  </si>
  <si>
    <t>Подпрограмма "Обеспечение выполнения функций и оказания муниципальных услуг в сфере жилищно-коммунального хозяйства"</t>
  </si>
  <si>
    <t>Подпрограмма "Обеспечение комплексного благоустройства территорий городского поселения Зеленоборский Кандалакшского района"</t>
  </si>
  <si>
    <t>Подпрограмма "Развитие коммунальной инфраструктуры городского поселения Зеленоборский Кандалакшского района"</t>
  </si>
  <si>
    <t>Подпрограмма "Капитальный ремонт общего имущества в многоквартирных домах, расположенных на территории городского поселения Зеленоборский Кандалакшского района"</t>
  </si>
  <si>
    <t>Подпрограмма "Переселение граждан г.п. Зеленоборский Кандалакшского района из аварийного жилищного фонда"</t>
  </si>
  <si>
    <t xml:space="preserve">Муниципальная программа "Управление муниципальными финансами" </t>
  </si>
  <si>
    <t>Подпрограмма "Управление муниципальными финансами"</t>
  </si>
  <si>
    <t xml:space="preserve">Подпрограмма "Повышение эффективности бюджетных расходов городского поселения Зеленоборский Кандалакшского района" </t>
  </si>
  <si>
    <t xml:space="preserve">Муниципальная программа "Развитие экономического потенциала и формирование благоприятного предпринимательского климата в городском поселении Зеленоборский Кандалакшского района" </t>
  </si>
  <si>
    <t xml:space="preserve">Муниципальная программа "Информационное общество городского поселения Зеленоборский" </t>
  </si>
  <si>
    <t xml:space="preserve">Подпрограмма "Обеспечение устойчивой деятельности топливно-энергетического комплекса и повышение энергетической эффективности в городском поселении Зеленоборский Кандалакшского района" </t>
  </si>
  <si>
    <t>Утверждено на 31.12.17г.</t>
  </si>
  <si>
    <t>Исполнено на 31.12.17г.</t>
  </si>
  <si>
    <t>Исполнение бюджета городского поселения Зеленоборский Кандалакшского района 
по муниципальным программам (подпрограммам)
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</si>
</sst>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0.0%"/>
  </numFmts>
  <fonts count="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6 ЦП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  <pageSetUpPr fitToPage="1"/>
  </sheetPr>
  <dimension ref="A1:G223"/>
  <sheetViews>
    <sheetView tabSelected="1" view="pageBreakPreview" zoomScale="90" zoomScaleSheetLayoutView="90" workbookViewId="0">
      <selection activeCell="G5" sqref="G5"/>
    </sheetView>
  </sheetViews>
  <sheetFormatPr defaultRowHeight="12.75" x14ac:dyDescent="0.2"/>
  <cols>
    <col min="1" max="1" width="78.140625" style="22" customWidth="1"/>
    <col min="2" max="2" width="12.85546875" style="8" customWidth="1"/>
    <col min="3" max="3" width="0.140625" style="6" customWidth="1"/>
    <col min="4" max="4" width="12" style="5" customWidth="1"/>
    <col min="5" max="5" width="12.85546875" style="5" customWidth="1"/>
    <col min="6" max="6" width="12.5703125" style="6" customWidth="1"/>
    <col min="7" max="7" width="103.5703125" style="17" customWidth="1"/>
    <col min="8" max="16384" width="9.140625" style="1"/>
  </cols>
  <sheetData>
    <row r="1" spans="1:7" ht="49.5" customHeight="1" x14ac:dyDescent="0.2">
      <c r="A1" s="26" t="s">
        <v>32</v>
      </c>
      <c r="B1" s="26"/>
      <c r="C1" s="26"/>
      <c r="D1" s="26"/>
      <c r="E1" s="26"/>
      <c r="F1" s="26"/>
      <c r="G1" s="2"/>
    </row>
    <row r="2" spans="1:7" ht="12.75" customHeight="1" x14ac:dyDescent="0.2">
      <c r="A2" s="19"/>
      <c r="C2" s="8"/>
      <c r="D2" s="8"/>
      <c r="E2" s="8"/>
      <c r="F2" s="8"/>
    </row>
    <row r="3" spans="1:7" s="3" customFormat="1" ht="39.75" customHeight="1" x14ac:dyDescent="0.2">
      <c r="A3" s="18" t="s">
        <v>0</v>
      </c>
      <c r="B3" s="9" t="s">
        <v>30</v>
      </c>
      <c r="C3" s="4"/>
      <c r="D3" s="7" t="s">
        <v>31</v>
      </c>
      <c r="E3" s="7" t="s">
        <v>3</v>
      </c>
      <c r="F3" s="4" t="s">
        <v>1</v>
      </c>
    </row>
    <row r="4" spans="1:7" ht="43.5" customHeight="1" x14ac:dyDescent="0.2">
      <c r="A4" s="24" t="s">
        <v>4</v>
      </c>
      <c r="B4" s="13">
        <f>B5+B6</f>
        <v>484</v>
      </c>
      <c r="C4" s="15">
        <f t="shared" ref="C4" si="0">C5+C6</f>
        <v>0</v>
      </c>
      <c r="D4" s="13">
        <f>D5+D6</f>
        <v>484</v>
      </c>
      <c r="E4" s="13">
        <f>B4-D4</f>
        <v>0</v>
      </c>
      <c r="F4" s="11">
        <f>D4/B4</f>
        <v>1</v>
      </c>
    </row>
    <row r="5" spans="1:7" ht="45" customHeight="1" x14ac:dyDescent="0.2">
      <c r="A5" s="20" t="s">
        <v>5</v>
      </c>
      <c r="B5" s="13">
        <v>481</v>
      </c>
      <c r="C5" s="10"/>
      <c r="D5" s="13">
        <v>481</v>
      </c>
      <c r="E5" s="13">
        <f t="shared" ref="E5:E29" si="1">B5-D5</f>
        <v>0</v>
      </c>
      <c r="F5" s="11">
        <f t="shared" ref="F5:F30" si="2">D5/B5</f>
        <v>1</v>
      </c>
    </row>
    <row r="6" spans="1:7" ht="39.75" customHeight="1" x14ac:dyDescent="0.2">
      <c r="A6" s="20" t="s">
        <v>6</v>
      </c>
      <c r="B6" s="13">
        <v>3</v>
      </c>
      <c r="C6" s="10"/>
      <c r="D6" s="13">
        <v>3</v>
      </c>
      <c r="E6" s="13">
        <f t="shared" si="1"/>
        <v>0</v>
      </c>
      <c r="F6" s="11">
        <f t="shared" si="2"/>
        <v>1</v>
      </c>
      <c r="G6" s="23"/>
    </row>
    <row r="7" spans="1:7" ht="26.25" customHeight="1" x14ac:dyDescent="0.2">
      <c r="A7" s="24" t="s">
        <v>7</v>
      </c>
      <c r="B7" s="13">
        <f>B8+B9</f>
        <v>29737.1</v>
      </c>
      <c r="C7" s="15">
        <f t="shared" ref="C7" si="3">C8+C9</f>
        <v>0</v>
      </c>
      <c r="D7" s="13">
        <f>D8+D9</f>
        <v>29519</v>
      </c>
      <c r="E7" s="13">
        <f t="shared" si="1"/>
        <v>218.09999999999854</v>
      </c>
      <c r="F7" s="11">
        <f t="shared" si="2"/>
        <v>0.99266572732378078</v>
      </c>
    </row>
    <row r="8" spans="1:7" ht="54.75" customHeight="1" x14ac:dyDescent="0.2">
      <c r="A8" s="20" t="s">
        <v>8</v>
      </c>
      <c r="B8" s="13">
        <v>18076.7</v>
      </c>
      <c r="C8" s="10"/>
      <c r="D8" s="13">
        <v>18020.599999999999</v>
      </c>
      <c r="E8" s="13">
        <f t="shared" si="1"/>
        <v>56.100000000002183</v>
      </c>
      <c r="F8" s="11">
        <f t="shared" si="2"/>
        <v>0.99689655744687899</v>
      </c>
    </row>
    <row r="9" spans="1:7" ht="48" customHeight="1" x14ac:dyDescent="0.2">
      <c r="A9" s="20" t="s">
        <v>9</v>
      </c>
      <c r="B9" s="13">
        <v>11660.4</v>
      </c>
      <c r="C9" s="10"/>
      <c r="D9" s="13">
        <v>11498.4</v>
      </c>
      <c r="E9" s="13">
        <f t="shared" si="1"/>
        <v>162</v>
      </c>
      <c r="F9" s="11">
        <f t="shared" si="2"/>
        <v>0.98610682309354736</v>
      </c>
    </row>
    <row r="10" spans="1:7" ht="40.5" customHeight="1" x14ac:dyDescent="0.2">
      <c r="A10" s="24" t="s">
        <v>10</v>
      </c>
      <c r="B10" s="13">
        <v>80</v>
      </c>
      <c r="C10" s="10"/>
      <c r="D10" s="13">
        <v>80</v>
      </c>
      <c r="E10" s="13">
        <f t="shared" si="1"/>
        <v>0</v>
      </c>
      <c r="F10" s="11">
        <f t="shared" si="2"/>
        <v>1</v>
      </c>
    </row>
    <row r="11" spans="1:7" ht="37.5" customHeight="1" x14ac:dyDescent="0.2">
      <c r="A11" s="24" t="s">
        <v>11</v>
      </c>
      <c r="B11" s="13">
        <f>B12+B13+B14</f>
        <v>14125.099999999999</v>
      </c>
      <c r="C11" s="15">
        <f t="shared" ref="C11" si="4">C12+C13+C14</f>
        <v>0</v>
      </c>
      <c r="D11" s="13">
        <f>D12+D13+D14</f>
        <v>13968.8</v>
      </c>
      <c r="E11" s="13">
        <f t="shared" si="1"/>
        <v>156.29999999999927</v>
      </c>
      <c r="F11" s="11">
        <f t="shared" si="2"/>
        <v>0.98893459161351072</v>
      </c>
    </row>
    <row r="12" spans="1:7" ht="60.75" customHeight="1" x14ac:dyDescent="0.2">
      <c r="A12" s="20" t="s">
        <v>12</v>
      </c>
      <c r="B12" s="13">
        <v>6748.9</v>
      </c>
      <c r="C12" s="10"/>
      <c r="D12" s="13">
        <v>6592.6</v>
      </c>
      <c r="E12" s="13">
        <f t="shared" si="1"/>
        <v>156.29999999999927</v>
      </c>
      <c r="F12" s="11">
        <f t="shared" si="2"/>
        <v>0.97684067033146149</v>
      </c>
    </row>
    <row r="13" spans="1:7" ht="32.25" customHeight="1" x14ac:dyDescent="0.2">
      <c r="A13" s="20" t="s">
        <v>13</v>
      </c>
      <c r="B13" s="13">
        <v>648.20000000000005</v>
      </c>
      <c r="C13" s="10"/>
      <c r="D13" s="13">
        <v>648.20000000000005</v>
      </c>
      <c r="E13" s="13">
        <f t="shared" si="1"/>
        <v>0</v>
      </c>
      <c r="F13" s="11">
        <f t="shared" si="2"/>
        <v>1</v>
      </c>
    </row>
    <row r="14" spans="1:7" ht="58.5" customHeight="1" x14ac:dyDescent="0.2">
      <c r="A14" s="20" t="s">
        <v>14</v>
      </c>
      <c r="B14" s="13">
        <v>6728</v>
      </c>
      <c r="C14" s="10"/>
      <c r="D14" s="13">
        <v>6728</v>
      </c>
      <c r="E14" s="13">
        <f t="shared" si="1"/>
        <v>0</v>
      </c>
      <c r="F14" s="11">
        <f t="shared" si="2"/>
        <v>1</v>
      </c>
    </row>
    <row r="15" spans="1:7" ht="26.25" customHeight="1" x14ac:dyDescent="0.2">
      <c r="A15" s="24" t="s">
        <v>15</v>
      </c>
      <c r="B15" s="13">
        <f>B16+B17</f>
        <v>31907.1</v>
      </c>
      <c r="C15" s="15">
        <f t="shared" ref="C15" si="5">C16+C17</f>
        <v>0</v>
      </c>
      <c r="D15" s="13">
        <f>D16+D17</f>
        <v>31907.1</v>
      </c>
      <c r="E15" s="13">
        <f t="shared" si="1"/>
        <v>0</v>
      </c>
      <c r="F15" s="11">
        <f t="shared" si="2"/>
        <v>1</v>
      </c>
    </row>
    <row r="16" spans="1:7" ht="44.25" customHeight="1" x14ac:dyDescent="0.2">
      <c r="A16" s="20" t="s">
        <v>16</v>
      </c>
      <c r="B16" s="13">
        <v>7937.5</v>
      </c>
      <c r="C16" s="10"/>
      <c r="D16" s="13">
        <v>7937.5</v>
      </c>
      <c r="E16" s="13">
        <f t="shared" si="1"/>
        <v>0</v>
      </c>
      <c r="F16" s="11">
        <f t="shared" si="2"/>
        <v>1</v>
      </c>
    </row>
    <row r="17" spans="1:7" ht="38.25" customHeight="1" x14ac:dyDescent="0.2">
      <c r="A17" s="20" t="s">
        <v>17</v>
      </c>
      <c r="B17" s="13">
        <v>23969.599999999999</v>
      </c>
      <c r="C17" s="10"/>
      <c r="D17" s="13">
        <v>23969.599999999999</v>
      </c>
      <c r="E17" s="13">
        <f t="shared" si="1"/>
        <v>0</v>
      </c>
      <c r="F17" s="11">
        <f t="shared" si="2"/>
        <v>1</v>
      </c>
    </row>
    <row r="18" spans="1:7" ht="24.75" customHeight="1" x14ac:dyDescent="0.2">
      <c r="A18" s="24" t="s">
        <v>18</v>
      </c>
      <c r="B18" s="13">
        <f>B19+B20+B21+B22+B23+B24</f>
        <v>133517.20000000001</v>
      </c>
      <c r="C18" s="13">
        <f t="shared" ref="C18:E18" si="6">C19+C20+C21+C22+C23+C24</f>
        <v>106255</v>
      </c>
      <c r="D18" s="13">
        <f t="shared" si="6"/>
        <v>108549.29999999999</v>
      </c>
      <c r="E18" s="13">
        <f t="shared" si="6"/>
        <v>24967.900000000009</v>
      </c>
      <c r="F18" s="11">
        <f t="shared" si="2"/>
        <v>0.81299862489626784</v>
      </c>
    </row>
    <row r="19" spans="1:7" ht="64.5" customHeight="1" x14ac:dyDescent="0.2">
      <c r="A19" s="20" t="s">
        <v>19</v>
      </c>
      <c r="B19" s="13">
        <v>5601.6</v>
      </c>
      <c r="C19" s="10">
        <v>106255</v>
      </c>
      <c r="D19" s="13">
        <v>5595.9</v>
      </c>
      <c r="E19" s="13">
        <f t="shared" si="1"/>
        <v>5.7000000000007276</v>
      </c>
      <c r="F19" s="11">
        <f t="shared" si="2"/>
        <v>0.99898243359040262</v>
      </c>
    </row>
    <row r="20" spans="1:7" ht="45" customHeight="1" x14ac:dyDescent="0.2">
      <c r="A20" s="20" t="s">
        <v>20</v>
      </c>
      <c r="B20" s="13">
        <v>70869.100000000006</v>
      </c>
      <c r="C20" s="10"/>
      <c r="D20" s="13">
        <v>70791</v>
      </c>
      <c r="E20" s="13">
        <f t="shared" si="1"/>
        <v>78.100000000005821</v>
      </c>
      <c r="F20" s="11">
        <f t="shared" si="2"/>
        <v>0.99889796822592636</v>
      </c>
    </row>
    <row r="21" spans="1:7" ht="48.75" customHeight="1" x14ac:dyDescent="0.2">
      <c r="A21" s="20" t="s">
        <v>21</v>
      </c>
      <c r="B21" s="13">
        <v>7940</v>
      </c>
      <c r="C21" s="10"/>
      <c r="D21" s="13">
        <v>7940</v>
      </c>
      <c r="E21" s="13">
        <f t="shared" si="1"/>
        <v>0</v>
      </c>
      <c r="F21" s="11">
        <f t="shared" si="2"/>
        <v>1</v>
      </c>
    </row>
    <row r="22" spans="1:7" ht="66" customHeight="1" x14ac:dyDescent="0.2">
      <c r="A22" s="20" t="s">
        <v>22</v>
      </c>
      <c r="B22" s="13">
        <v>1353.6</v>
      </c>
      <c r="C22" s="10"/>
      <c r="D22" s="13">
        <v>1261.7</v>
      </c>
      <c r="E22" s="13">
        <f t="shared" si="1"/>
        <v>91.899999999999864</v>
      </c>
      <c r="F22" s="11">
        <f t="shared" si="2"/>
        <v>0.93210697399527198</v>
      </c>
    </row>
    <row r="23" spans="1:7" ht="74.25" customHeight="1" x14ac:dyDescent="0.2">
      <c r="A23" s="20" t="s">
        <v>23</v>
      </c>
      <c r="B23" s="13">
        <v>39545.9</v>
      </c>
      <c r="C23" s="10"/>
      <c r="D23" s="13">
        <v>15554.5</v>
      </c>
      <c r="E23" s="13">
        <f t="shared" si="1"/>
        <v>23991.4</v>
      </c>
      <c r="F23" s="11">
        <f t="shared" si="2"/>
        <v>0.39332775331956027</v>
      </c>
    </row>
    <row r="24" spans="1:7" ht="52.5" customHeight="1" x14ac:dyDescent="0.2">
      <c r="A24" s="20" t="s">
        <v>29</v>
      </c>
      <c r="B24" s="13">
        <v>8207</v>
      </c>
      <c r="C24" s="10"/>
      <c r="D24" s="13">
        <v>7406.2</v>
      </c>
      <c r="E24" s="13">
        <f t="shared" ref="E24" si="7">B24-D24</f>
        <v>800.80000000000018</v>
      </c>
      <c r="F24" s="11">
        <f t="shared" ref="F24" si="8">D24/B24</f>
        <v>0.90242475935177291</v>
      </c>
    </row>
    <row r="25" spans="1:7" ht="27.75" customHeight="1" x14ac:dyDescent="0.2">
      <c r="A25" s="24" t="s">
        <v>24</v>
      </c>
      <c r="B25" s="13">
        <f>B26+B27</f>
        <v>1066.8</v>
      </c>
      <c r="C25" s="15">
        <f t="shared" ref="C25" si="9">C26+C27</f>
        <v>550.20000000000005</v>
      </c>
      <c r="D25" s="13">
        <f>D26+D27</f>
        <v>997.9</v>
      </c>
      <c r="E25" s="13">
        <f t="shared" si="1"/>
        <v>68.899999999999977</v>
      </c>
      <c r="F25" s="11">
        <f t="shared" si="2"/>
        <v>0.93541432320959883</v>
      </c>
      <c r="G25" s="25"/>
    </row>
    <row r="26" spans="1:7" ht="24" customHeight="1" x14ac:dyDescent="0.2">
      <c r="A26" s="20" t="s">
        <v>25</v>
      </c>
      <c r="B26" s="13">
        <v>17.8</v>
      </c>
      <c r="C26" s="10"/>
      <c r="D26" s="13">
        <v>17.8</v>
      </c>
      <c r="E26" s="13">
        <f t="shared" si="1"/>
        <v>0</v>
      </c>
      <c r="F26" s="11">
        <v>0</v>
      </c>
      <c r="G26" s="25"/>
    </row>
    <row r="27" spans="1:7" ht="40.5" customHeight="1" x14ac:dyDescent="0.2">
      <c r="A27" s="20" t="s">
        <v>26</v>
      </c>
      <c r="B27" s="13">
        <v>1049</v>
      </c>
      <c r="C27" s="16">
        <v>550.20000000000005</v>
      </c>
      <c r="D27" s="13">
        <v>980.1</v>
      </c>
      <c r="E27" s="13">
        <f t="shared" si="1"/>
        <v>68.899999999999977</v>
      </c>
      <c r="F27" s="11">
        <f t="shared" si="2"/>
        <v>0.93431839847473785</v>
      </c>
      <c r="G27" s="25"/>
    </row>
    <row r="28" spans="1:7" ht="38.25" customHeight="1" x14ac:dyDescent="0.2">
      <c r="A28" s="24" t="s">
        <v>27</v>
      </c>
      <c r="B28" s="13">
        <v>29</v>
      </c>
      <c r="C28" s="16"/>
      <c r="D28" s="13">
        <v>29</v>
      </c>
      <c r="E28" s="13">
        <f t="shared" si="1"/>
        <v>0</v>
      </c>
      <c r="F28" s="11">
        <f t="shared" si="2"/>
        <v>1</v>
      </c>
    </row>
    <row r="29" spans="1:7" ht="59.25" customHeight="1" x14ac:dyDescent="0.2">
      <c r="A29" s="24" t="s">
        <v>28</v>
      </c>
      <c r="B29" s="13">
        <v>619.29999999999995</v>
      </c>
      <c r="C29" s="16"/>
      <c r="D29" s="13">
        <v>619.29999999999995</v>
      </c>
      <c r="E29" s="13">
        <f t="shared" si="1"/>
        <v>0</v>
      </c>
      <c r="F29" s="11">
        <f t="shared" si="2"/>
        <v>1</v>
      </c>
    </row>
    <row r="30" spans="1:7" ht="21" customHeight="1" x14ac:dyDescent="0.2">
      <c r="A30" s="21" t="s">
        <v>2</v>
      </c>
      <c r="B30" s="12">
        <f>B28+B25+B18+B15+B11+B10+B7+B4+B29</f>
        <v>211565.6</v>
      </c>
      <c r="C30" s="12">
        <f t="shared" ref="C30:D30" si="10">C28+C25+C18+C15+C11+C10+C7+C4+C29</f>
        <v>106805.2</v>
      </c>
      <c r="D30" s="12">
        <f t="shared" si="10"/>
        <v>186154.39999999997</v>
      </c>
      <c r="E30" s="12">
        <f t="shared" ref="E30" si="11">E28+E25+E18+E15+E11+E10+E7+E4+E29</f>
        <v>25411.200000000008</v>
      </c>
      <c r="F30" s="14">
        <f t="shared" si="2"/>
        <v>0.87988973632764478</v>
      </c>
    </row>
    <row r="31" spans="1:7" ht="15.75" customHeight="1" x14ac:dyDescent="0.2"/>
    <row r="38" ht="25.5" customHeight="1" x14ac:dyDescent="0.2"/>
    <row r="59" ht="14.25" customHeight="1" x14ac:dyDescent="0.2"/>
    <row r="73" ht="16.5" customHeight="1" x14ac:dyDescent="0.2"/>
    <row r="86" ht="30" customHeight="1" x14ac:dyDescent="0.2"/>
    <row r="96" ht="15.75" customHeight="1" x14ac:dyDescent="0.2"/>
    <row r="100" ht="26.25" customHeight="1" x14ac:dyDescent="0.2"/>
    <row r="107" ht="16.5" customHeight="1" x14ac:dyDescent="0.2"/>
    <row r="114" ht="18" customHeight="1" x14ac:dyDescent="0.2"/>
    <row r="125" ht="26.25" customHeight="1" x14ac:dyDescent="0.2"/>
    <row r="143" ht="15" customHeight="1" x14ac:dyDescent="0.2"/>
    <row r="144" ht="15" customHeight="1" x14ac:dyDescent="0.2"/>
    <row r="159" ht="15" customHeight="1" x14ac:dyDescent="0.2"/>
    <row r="160" ht="14.25" customHeight="1" x14ac:dyDescent="0.2"/>
    <row r="165" ht="15" customHeight="1" x14ac:dyDescent="0.2"/>
    <row r="179" ht="16.5" customHeight="1" x14ac:dyDescent="0.2"/>
    <row r="191" ht="25.5" customHeight="1" x14ac:dyDescent="0.2"/>
    <row r="193" ht="13.5" customHeight="1" x14ac:dyDescent="0.2"/>
    <row r="194" ht="12" customHeight="1" x14ac:dyDescent="0.2"/>
    <row r="197" ht="39" customHeight="1" x14ac:dyDescent="0.2"/>
    <row r="221" ht="14.25" customHeight="1" x14ac:dyDescent="0.2"/>
    <row r="223" ht="27" customHeight="1" x14ac:dyDescent="0.2"/>
  </sheetData>
  <mergeCells count="2">
    <mergeCell ref="G25:G27"/>
    <mergeCell ref="A1:F1"/>
  </mergeCells>
  <phoneticPr fontId="4" type="noConversion"/>
  <pageMargins left="0.31496062992125984" right="0.31496062992125984" top="0.35433070866141736" bottom="0.35433070866141736" header="0.31496062992125984" footer="0.31496062992125984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МП</vt:lpstr>
      <vt:lpstr>'7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2018-01-15T07:13:53Z</cp:lastPrinted>
  <dcterms:created xsi:type="dcterms:W3CDTF">1996-10-08T23:32:33Z</dcterms:created>
  <dcterms:modified xsi:type="dcterms:W3CDTF">2018-01-15T07:14:12Z</dcterms:modified>
</cp:coreProperties>
</file>