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<sst xmlns="http://schemas.openxmlformats.org/spreadsheetml/2006/main" count="29" uniqueCount="29">
  <si>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</si>
  <si>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</si>
  <si>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</si>
  <si>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</si>
  <si>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</si>
  <si>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</si>
  <si>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</si>
  <si>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</si>
  <si>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</si>
  <si>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</si>
  <si>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</si>
  <si>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</si>
  <si>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</si>
  <si>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</si>
  <si>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</si>
  <si>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</si>
  <si>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</si>
  <si>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</si>
  <si>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</si>
  <si>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</si>
  <si>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</si>
  <si>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</si>
  <si>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</si>
  <si>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</si>
  <si>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</si>
  <si>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</si>
  <si>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</si>
  <si>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2 квартал 2024г.  </t>
  </si>
  <si>
    <t>Исполнение на 01.07.2024г.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</si>
</sst>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9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>
      <alignment horizontal="left"/>
      <protection/>
    </xf>
    <xf numFmtId="0" fontId="34" fillId="39" borderId="1" applyNumberFormat="0" applyAlignment="0" applyProtection="0"/>
    <xf numFmtId="0" fontId="35" fillId="40" borderId="2" applyNumberFormat="0" applyAlignment="0" applyProtection="0"/>
    <xf numFmtId="0" fontId="33" fillId="0" borderId="0">
      <alignment horizontal="left"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0" fillId="44" borderId="7" applyNumberFormat="0" applyFont="0" applyAlignment="0" applyProtection="0"/>
    <xf numFmtId="0" fontId="44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>
      <alignment horizontal="left"/>
      <protection/>
    </xf>
    <xf numFmtId="0" fontId="47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4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181" fontId="46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0" fontId="8" fillId="0" borderId="50" xfId="137" applyNumberFormat="1" applyBorder="1" applyProtection="1">
      <alignment horizontal="left" wrapText="1" indent="2"/>
      <protection/>
    </xf>
    <xf numFmtId="0" fontId="8" fillId="0" borderId="51" xfId="137" applyNumberFormat="1" applyBorder="1" applyProtection="1">
      <alignment horizontal="left" wrapText="1" indent="2"/>
      <protection/>
    </xf>
    <xf numFmtId="181" fontId="0" fillId="0" borderId="52" xfId="0" applyNumberFormat="1" applyBorder="1" applyAlignment="1" applyProtection="1">
      <alignment horizontal="center"/>
      <protection locked="0"/>
    </xf>
    <xf numFmtId="181" fontId="0" fillId="0" borderId="53" xfId="0" applyNumberFormat="1" applyBorder="1" applyAlignment="1" applyProtection="1">
      <alignment horizontal="center"/>
      <protection locked="0"/>
    </xf>
    <xf numFmtId="0" fontId="8" fillId="0" borderId="54" xfId="137" applyNumberFormat="1" applyBorder="1" applyProtection="1">
      <alignment horizontal="left" wrapText="1" indent="2"/>
      <protection/>
    </xf>
    <xf numFmtId="0" fontId="8" fillId="0" borderId="55" xfId="137" applyNumberFormat="1" applyBorder="1" applyProtection="1">
      <alignment horizontal="left" wrapText="1" indent="2"/>
      <protection/>
    </xf>
    <xf numFmtId="0" fontId="48" fillId="0" borderId="0" xfId="127" applyNumberFormat="1" applyFont="1" applyProtection="1">
      <alignment/>
      <protection/>
    </xf>
    <xf numFmtId="0" fontId="47" fillId="0" borderId="0" xfId="139" applyNumberFormat="1" applyFont="1" applyProtection="1">
      <alignment/>
      <protection/>
    </xf>
    <xf numFmtId="0" fontId="47" fillId="0" borderId="0" xfId="0" applyFont="1" applyAlignment="1" applyProtection="1">
      <alignment/>
      <protection locked="0"/>
    </xf>
    <xf numFmtId="4" fontId="11" fillId="0" borderId="19" xfId="155" applyNumberFormat="1" applyFont="1" applyBorder="1" applyProtection="1">
      <alignment horizontal="right" shrinkToFit="1"/>
      <protection/>
    </xf>
    <xf numFmtId="4" fontId="8" fillId="0" borderId="29" xfId="156" applyNumberFormat="1" applyFont="1" applyBorder="1" applyProtection="1">
      <alignment horizontal="right" shrinkToFit="1"/>
      <protection/>
    </xf>
    <xf numFmtId="4" fontId="11" fillId="0" borderId="30" xfId="157" applyNumberFormat="1" applyFont="1" applyBorder="1" applyProtection="1">
      <alignment horizontal="right" shrinkToFit="1"/>
      <protection/>
    </xf>
    <xf numFmtId="4" fontId="8" fillId="0" borderId="30" xfId="157" applyNumberFormat="1" applyFont="1" applyBorder="1" applyProtection="1">
      <alignment horizontal="right" shrinkToFit="1"/>
      <protection/>
    </xf>
    <xf numFmtId="4" fontId="8" fillId="0" borderId="56" xfId="157" applyNumberFormat="1" applyFont="1" applyBorder="1" applyProtection="1">
      <alignment horizontal="right" shrinkToFit="1"/>
      <protection/>
    </xf>
    <xf numFmtId="4" fontId="8" fillId="0" borderId="57" xfId="157" applyNumberFormat="1" applyFont="1" applyBorder="1" applyProtection="1">
      <alignment horizontal="right" shrinkToFit="1"/>
      <protection/>
    </xf>
    <xf numFmtId="4" fontId="8" fillId="0" borderId="58" xfId="157" applyNumberFormat="1" applyFont="1" applyBorder="1" applyProtection="1">
      <alignment horizontal="right" shrinkToFi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59" xfId="133" applyNumberFormat="1" applyBorder="1" applyAlignment="1" applyProtection="1">
      <alignment horizontal="center" vertical="center" wrapText="1"/>
      <protection/>
    </xf>
    <xf numFmtId="0" fontId="8" fillId="0" borderId="60" xfId="133" applyNumberFormat="1" applyBorder="1" applyAlignment="1">
      <alignment horizontal="center" vertical="center" wrapText="1"/>
      <protection/>
    </xf>
    <xf numFmtId="49" fontId="4" fillId="0" borderId="61" xfId="153" applyNumberFormat="1" applyFont="1" applyBorder="1" applyAlignment="1" applyProtection="1">
      <alignment horizontal="center" vertical="center" wrapText="1"/>
      <protection/>
    </xf>
    <xf numFmtId="49" fontId="4" fillId="0" borderId="56" xfId="153" applyNumberFormat="1" applyFont="1" applyBorder="1" applyAlignment="1" applyProtection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5">
      <selection activeCell="C8" sqref="C8:C29"/>
    </sheetView>
  </sheetViews>
  <sheetFormatPr defaultColWidth="9.140625" defaultRowHeight="15"/>
  <cols>
    <col min="1" max="1" width="50.28125" style="1" customWidth="1"/>
    <col min="2" max="2" width="13.57421875" style="19" customWidth="1"/>
    <col min="3" max="3" width="14.140625" style="19" customWidth="1"/>
    <col min="4" max="4" width="13.140625" style="5" customWidth="1"/>
    <col min="5" max="16384" width="8.8515625" style="1" customWidth="1"/>
  </cols>
  <sheetData>
    <row r="2" spans="1:4" ht="14.25">
      <c r="A2" s="27" t="s">
        <v>21</v>
      </c>
      <c r="B2" s="27"/>
      <c r="C2" s="27"/>
      <c r="D2" s="27"/>
    </row>
    <row r="3" spans="1:4" ht="14.25">
      <c r="A3" s="27" t="s">
        <v>27</v>
      </c>
      <c r="B3" s="27"/>
      <c r="C3" s="27"/>
      <c r="D3" s="27"/>
    </row>
    <row r="4" spans="1:4" ht="12" customHeight="1" thickBot="1">
      <c r="A4" s="2"/>
      <c r="B4" s="17"/>
      <c r="C4" s="17"/>
      <c r="D4" s="5" t="s">
        <v>24</v>
      </c>
    </row>
    <row r="5" spans="1:4" s="4" customFormat="1" ht="14.25" customHeight="1">
      <c r="A5" s="28" t="s">
        <v>17</v>
      </c>
      <c r="B5" s="30" t="s">
        <v>23</v>
      </c>
      <c r="C5" s="30" t="s">
        <v>28</v>
      </c>
      <c r="D5" s="33" t="s">
        <v>20</v>
      </c>
    </row>
    <row r="6" spans="1:4" s="4" customFormat="1" ht="12" customHeight="1">
      <c r="A6" s="29"/>
      <c r="B6" s="31"/>
      <c r="C6" s="31"/>
      <c r="D6" s="34"/>
    </row>
    <row r="7" spans="1:4" s="4" customFormat="1" ht="14.25" customHeight="1" thickBot="1">
      <c r="A7" s="29"/>
      <c r="B7" s="32"/>
      <c r="C7" s="31"/>
      <c r="D7" s="35"/>
    </row>
    <row r="8" spans="1:4" ht="17.25" customHeight="1">
      <c r="A8" s="6" t="s">
        <v>11</v>
      </c>
      <c r="B8" s="20">
        <f>SUM(B10+B21)</f>
        <v>183459.69999999998</v>
      </c>
      <c r="C8" s="20">
        <f>SUM(C10+C21)</f>
        <v>76623.2</v>
      </c>
      <c r="D8" s="7">
        <f>C8/B8</f>
        <v>0.4176568477981813</v>
      </c>
    </row>
    <row r="9" spans="1:4" ht="15" customHeight="1">
      <c r="A9" s="8" t="s">
        <v>19</v>
      </c>
      <c r="B9" s="21"/>
      <c r="C9" s="21"/>
      <c r="D9" s="9"/>
    </row>
    <row r="10" spans="1:4" ht="14.25">
      <c r="A10" s="10" t="s">
        <v>9</v>
      </c>
      <c r="B10" s="22">
        <f>SUM(B11:B20)</f>
        <v>38948.00000000001</v>
      </c>
      <c r="C10" s="22">
        <f>SUM(C11:C20)</f>
        <v>24755.8</v>
      </c>
      <c r="D10" s="7">
        <f aca="true" t="shared" si="0" ref="D10:D20">C10/B10</f>
        <v>0.6356115846770051</v>
      </c>
    </row>
    <row r="11" spans="1:4" ht="14.25">
      <c r="A11" s="11" t="s">
        <v>1</v>
      </c>
      <c r="B11" s="23">
        <v>9508.2</v>
      </c>
      <c r="C11" s="23">
        <v>4896.5</v>
      </c>
      <c r="D11" s="9">
        <f t="shared" si="0"/>
        <v>0.5149765465598115</v>
      </c>
    </row>
    <row r="12" spans="1:4" ht="21">
      <c r="A12" s="11" t="s">
        <v>16</v>
      </c>
      <c r="B12" s="23">
        <v>10529.2</v>
      </c>
      <c r="C12" s="23">
        <v>5756.3</v>
      </c>
      <c r="D12" s="9">
        <f t="shared" si="0"/>
        <v>0.546698704554952</v>
      </c>
    </row>
    <row r="13" spans="1:4" ht="14.25">
      <c r="A13" s="11" t="s">
        <v>2</v>
      </c>
      <c r="B13" s="23">
        <v>3705</v>
      </c>
      <c r="C13" s="23">
        <v>5151.8</v>
      </c>
      <c r="D13" s="9">
        <f t="shared" si="0"/>
        <v>1.3904993252361675</v>
      </c>
    </row>
    <row r="14" spans="1:4" ht="14.25">
      <c r="A14" s="11" t="s">
        <v>3</v>
      </c>
      <c r="B14" s="23">
        <v>8305.1</v>
      </c>
      <c r="C14" s="23">
        <v>5230.2</v>
      </c>
      <c r="D14" s="9">
        <f t="shared" si="0"/>
        <v>0.6297576188125368</v>
      </c>
    </row>
    <row r="15" spans="1:4" ht="21" customHeight="1">
      <c r="A15" s="11" t="s">
        <v>18</v>
      </c>
      <c r="B15" s="23">
        <v>16.8</v>
      </c>
      <c r="C15" s="23">
        <v>2.2</v>
      </c>
      <c r="D15" s="9">
        <f t="shared" si="0"/>
        <v>0.13095238095238096</v>
      </c>
    </row>
    <row r="16" spans="1:4" ht="21">
      <c r="A16" s="11" t="s">
        <v>7</v>
      </c>
      <c r="B16" s="23">
        <v>4978.3</v>
      </c>
      <c r="C16" s="23">
        <v>2277.8</v>
      </c>
      <c r="D16" s="9">
        <f t="shared" si="0"/>
        <v>0.4575457485487014</v>
      </c>
    </row>
    <row r="17" spans="1:4" ht="21">
      <c r="A17" s="11" t="s">
        <v>6</v>
      </c>
      <c r="B17" s="23">
        <v>316</v>
      </c>
      <c r="C17" s="23">
        <v>324</v>
      </c>
      <c r="D17" s="9">
        <f t="shared" si="0"/>
        <v>1.0253164556962024</v>
      </c>
    </row>
    <row r="18" spans="1:4" ht="21">
      <c r="A18" s="11" t="s">
        <v>14</v>
      </c>
      <c r="B18" s="23">
        <v>437.8</v>
      </c>
      <c r="C18" s="23">
        <v>145</v>
      </c>
      <c r="D18" s="9">
        <f t="shared" si="0"/>
        <v>0.33120146185472815</v>
      </c>
    </row>
    <row r="19" spans="1:4" ht="14.25">
      <c r="A19" s="11" t="s">
        <v>8</v>
      </c>
      <c r="B19" s="23">
        <v>260.8</v>
      </c>
      <c r="C19" s="23">
        <v>501.8</v>
      </c>
      <c r="D19" s="9">
        <f t="shared" si="0"/>
        <v>1.924079754601227</v>
      </c>
    </row>
    <row r="20" spans="1:4" ht="14.25">
      <c r="A20" s="11" t="s">
        <v>22</v>
      </c>
      <c r="B20" s="23">
        <v>890.8</v>
      </c>
      <c r="C20" s="23">
        <v>470.2</v>
      </c>
      <c r="D20" s="9">
        <f t="shared" si="0"/>
        <v>0.5278401436910642</v>
      </c>
    </row>
    <row r="21" spans="1:4" ht="14.25">
      <c r="A21" s="10" t="s">
        <v>0</v>
      </c>
      <c r="B21" s="22">
        <f>SUM(B22+B29)</f>
        <v>144511.69999999998</v>
      </c>
      <c r="C21" s="22">
        <f>SUM(C22+C29)</f>
        <v>51867.4</v>
      </c>
      <c r="D21" s="7">
        <f aca="true" t="shared" si="1" ref="D21:D26">C21/B21</f>
        <v>0.358914883708378</v>
      </c>
    </row>
    <row r="22" spans="1:4" ht="21">
      <c r="A22" s="11" t="s">
        <v>12</v>
      </c>
      <c r="B22" s="23">
        <f>B23+B24+B25+B26+B27+B28</f>
        <v>144511.69999999998</v>
      </c>
      <c r="C22" s="23">
        <f>C23+C24+C25+C26+C27+C28</f>
        <v>51867.4</v>
      </c>
      <c r="D22" s="9">
        <f t="shared" si="1"/>
        <v>0.358914883708378</v>
      </c>
    </row>
    <row r="23" spans="1:4" ht="21">
      <c r="A23" s="11" t="s">
        <v>15</v>
      </c>
      <c r="B23" s="23">
        <v>46324.6</v>
      </c>
      <c r="C23" s="23">
        <v>27794.8</v>
      </c>
      <c r="D23" s="9">
        <f t="shared" si="1"/>
        <v>0.6000008634721077</v>
      </c>
    </row>
    <row r="24" spans="1:4" ht="21">
      <c r="A24" s="11" t="s">
        <v>4</v>
      </c>
      <c r="B24" s="23">
        <v>65063.2</v>
      </c>
      <c r="C24" s="23">
        <v>16579</v>
      </c>
      <c r="D24" s="9">
        <f t="shared" si="1"/>
        <v>0.2548137810621058</v>
      </c>
    </row>
    <row r="25" spans="1:4" ht="21">
      <c r="A25" s="11" t="s">
        <v>13</v>
      </c>
      <c r="B25" s="24">
        <v>2217.3</v>
      </c>
      <c r="C25" s="24">
        <v>660.7</v>
      </c>
      <c r="D25" s="13">
        <f t="shared" si="1"/>
        <v>0.2979750146574663</v>
      </c>
    </row>
    <row r="26" spans="1:4" ht="14.25">
      <c r="A26" s="15" t="s">
        <v>10</v>
      </c>
      <c r="B26" s="25">
        <v>30906.6</v>
      </c>
      <c r="C26" s="25">
        <v>6832.9</v>
      </c>
      <c r="D26" s="13">
        <f t="shared" si="1"/>
        <v>0.22108222839134684</v>
      </c>
    </row>
    <row r="27" spans="1:4" ht="14.25">
      <c r="A27" s="16" t="s">
        <v>25</v>
      </c>
      <c r="B27" s="25">
        <v>0</v>
      </c>
      <c r="C27" s="25">
        <v>0</v>
      </c>
      <c r="D27" s="9"/>
    </row>
    <row r="28" spans="1:4" ht="14.25">
      <c r="A28" s="16" t="s">
        <v>26</v>
      </c>
      <c r="B28" s="25">
        <v>0</v>
      </c>
      <c r="C28" s="25">
        <v>0</v>
      </c>
      <c r="D28" s="9"/>
    </row>
    <row r="29" spans="1:4" ht="32.25" thickBot="1">
      <c r="A29" s="12" t="s">
        <v>5</v>
      </c>
      <c r="B29" s="26">
        <v>0</v>
      </c>
      <c r="C29" s="26">
        <v>0</v>
      </c>
      <c r="D29" s="14"/>
    </row>
    <row r="30" spans="1:3" ht="15" customHeight="1">
      <c r="A30" s="3"/>
      <c r="B30" s="18"/>
      <c r="C30" s="18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2024-07-03T13:51:27Z</dcterms:modified>
  <cp:category/>
  <cp:version/>
  <cp:contentType/>
  <cp:contentStatus/>
</cp:coreProperties>
</file>