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1560" windowWidth="9720" windowHeight="5880" tabRatio="917"/>
  </bookViews>
  <sheets>
    <sheet name="7 МП" sheetId="32" r:id="rId1"/>
  </sheets>
  <definedNames>
    <definedName name="_xlnm.Print_Area" localSheetId="0">'7 МП'!$A$1:$F$33</definedName>
  </definedNames>
  <calcPr calcId="145621"/>
</workbook>
</file>

<file path=xl/calcChain.xml><?xml version="1.0" encoding="utf-8"?>
<calcChain xmlns="http://schemas.openxmlformats.org/spreadsheetml/2006/main">
  <c r="B18" i="32" l="1"/>
  <c r="F9" i="32" l="1"/>
  <c r="E5" i="32" l="1"/>
  <c r="E6" i="32"/>
  <c r="E8" i="32"/>
  <c r="E9" i="32"/>
  <c r="E10" i="32"/>
  <c r="E12" i="32"/>
  <c r="E13" i="32"/>
  <c r="E14" i="32"/>
  <c r="E16" i="32"/>
  <c r="E17" i="32"/>
  <c r="E19" i="32"/>
  <c r="E20" i="32"/>
  <c r="E22" i="32"/>
  <c r="E23" i="32"/>
  <c r="E24" i="32"/>
  <c r="E25" i="32"/>
  <c r="E26" i="32"/>
  <c r="E28" i="32"/>
  <c r="E29" i="32"/>
  <c r="E30" i="32"/>
  <c r="E31" i="32"/>
  <c r="B27" i="32" l="1"/>
  <c r="D27" i="32"/>
  <c r="E27" i="32" l="1"/>
  <c r="D21" i="32"/>
  <c r="F31" i="32"/>
  <c r="B11" i="32"/>
  <c r="B21" i="32" l="1"/>
  <c r="E21" i="32" s="1"/>
  <c r="B15" i="32"/>
  <c r="B7" i="32"/>
  <c r="B4" i="32"/>
  <c r="D18" i="32"/>
  <c r="D11" i="32"/>
  <c r="E11" i="32" s="1"/>
  <c r="D7" i="32"/>
  <c r="D4" i="32"/>
  <c r="E4" i="32" l="1"/>
  <c r="E18" i="32"/>
  <c r="E7" i="32"/>
  <c r="B32" i="32"/>
  <c r="D15" i="32"/>
  <c r="D32" i="32" s="1"/>
  <c r="E15" i="32" l="1"/>
  <c r="E32" i="32" s="1"/>
  <c r="F5" i="32"/>
  <c r="F8" i="32"/>
  <c r="F10" i="32"/>
  <c r="F12" i="32"/>
  <c r="F13" i="32"/>
  <c r="F14" i="32"/>
  <c r="F16" i="32"/>
  <c r="F17" i="32"/>
  <c r="F19" i="32"/>
  <c r="F20" i="32"/>
  <c r="F22" i="32"/>
  <c r="F23" i="32"/>
  <c r="F24" i="32"/>
  <c r="F25" i="32"/>
  <c r="F26" i="32"/>
  <c r="F29" i="32"/>
  <c r="F30" i="32"/>
  <c r="C4" i="32" l="1"/>
  <c r="F4" i="32"/>
  <c r="C7" i="32"/>
  <c r="F7" i="32"/>
  <c r="C11" i="32"/>
  <c r="F11" i="32"/>
  <c r="C15" i="32"/>
  <c r="F15" i="32"/>
  <c r="C18" i="32"/>
  <c r="F18" i="32"/>
  <c r="C21" i="32"/>
  <c r="F21" i="32"/>
  <c r="C27" i="32"/>
  <c r="C32" i="32" s="1"/>
  <c r="F27" i="32"/>
  <c r="F32" i="32" l="1"/>
</calcChain>
</file>

<file path=xl/sharedStrings.xml><?xml version="1.0" encoding="utf-8"?>
<sst xmlns="http://schemas.openxmlformats.org/spreadsheetml/2006/main" count="35" uniqueCount="35">
  <si>
    <t>Наименование программы</t>
  </si>
  <si>
    <t>% исполнения</t>
  </si>
  <si>
    <t>ИТОГО</t>
  </si>
  <si>
    <t>неисполненные назначения</t>
  </si>
  <si>
    <t>Исполнение бюджета городского поселения Зеленоборский Кандалакшского района 
по муниципальным программам (подпрограммам)
на 01 января 2017 года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</si>
  <si>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района"</t>
  </si>
  <si>
    <t xml:space="preserve">Подпрограмма "Профилактика правонарушений" </t>
  </si>
  <si>
    <t>Подпрограмма "Обеспечение пожарной безопасности"</t>
  </si>
  <si>
    <t>Муниципальная программа "Муниципальное управление и гражданское общество"</t>
  </si>
  <si>
    <t xml:space="preserve">Подпрограмма "Создание условий для обеспечения муниципального управления" </t>
  </si>
  <si>
    <t>Подпрограмма "Управление муниципальным имуществом городского поселения Зеленоборский"</t>
  </si>
  <si>
    <t xml:space="preserve">Муниципальная программа "Развитие физической культуры и спорта на территории городского поселения Зеленоборский " </t>
  </si>
  <si>
    <t>Муниципальная программа "Развитие транспортной системы на территории городского поселения Зеленоборский Кандалакшского района"</t>
  </si>
  <si>
    <t>Подпрограмма "Повышение безопасности дорожного движения"</t>
  </si>
  <si>
    <t>Подпрограмма "Организация транспортного обслуживания населения городского поселения Зеленоборский Кандалакшского района"</t>
  </si>
  <si>
    <t>Подпрограмма "Развитие автомобильных дорог в городском поселении Зеленоборский Кандалакшского района"</t>
  </si>
  <si>
    <t xml:space="preserve">Муниципальная программа "Развитие культуры и сохранение культурного наследия городского поселения Зеленоборский" </t>
  </si>
  <si>
    <t xml:space="preserve">Подпрограмма "Наследие" </t>
  </si>
  <si>
    <t xml:space="preserve">Подпрограмма "Искусство" </t>
  </si>
  <si>
    <t xml:space="preserve">Муниципальная программа "Энергоэффективность и развитие энергетики городского поселения Зеленоборский Кандалакшского района" </t>
  </si>
  <si>
    <t xml:space="preserve">Муниципальная программа "Обеспечение комфортной среды проживания населения г. п. Зеленоборский Кандалакшского района" </t>
  </si>
  <si>
    <t xml:space="preserve">Подпрограмма "Стимулирование энергосбережения и повышения энергоэффективности в городском поселении Зеленоборский Кандалакшского района" </t>
  </si>
  <si>
    <t xml:space="preserve">Подпрограмма "Развитие топливно-энергетического комплекса городского поселения Зеленоборский Кандалакшского района" </t>
  </si>
  <si>
    <t>Подпрограмма "Обеспечение выполнения функций и оказания муниципальных услуг в сфере жилищно-коммунального хозяйства"</t>
  </si>
  <si>
    <t>Подпрограмма "Обеспечение комплексного благоустройства территорий городского поселения Зеленоборский Кандалакшского района"</t>
  </si>
  <si>
    <t>Подпрограмма "Развитие коммунальной инфраструктуры городского поселения Зеленоборский Кандалакшского района"</t>
  </si>
  <si>
    <t>Подпрограмма "Капитальный ремонт общего имущества в многоквартирных домах, расположенных на территории городского поселения Зеленоборский Кандалакшского района"</t>
  </si>
  <si>
    <t>Подпрограмма "Переселение граждан г.п. Зеленоборский Кандалакшского района из аварийного жилищного фонда"</t>
  </si>
  <si>
    <t xml:space="preserve">Муниципальная программа "Управление муниципальными финансами" </t>
  </si>
  <si>
    <t>Подпрограмма "Управление муниципальными финансами"</t>
  </si>
  <si>
    <t xml:space="preserve">Подпрограмма "Повышение эффективности бюджетных расходов городского поселения Зеленоборский Кандалакшского района" </t>
  </si>
  <si>
    <t xml:space="preserve"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</t>
  </si>
  <si>
    <t xml:space="preserve">Муниципальная программа "Информационное общество городского поселения Зеленоборский" </t>
  </si>
  <si>
    <t>Утверждено на 31.12.16г.</t>
  </si>
  <si>
    <t>Исполнено на 31.12.16г.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</si>
</sst>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%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6 Ц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G225"/>
  <sheetViews>
    <sheetView tabSelected="1" view="pageBreakPreview" zoomScale="90" zoomScaleSheetLayoutView="90" workbookViewId="0">
      <selection activeCell="G24" sqref="G24"/>
    </sheetView>
  </sheetViews>
  <sheetFormatPr defaultRowHeight="12.75" x14ac:dyDescent="0.2"/>
  <cols>
    <col min="1" max="1" width="78.140625" style="22" customWidth="1"/>
    <col min="2" max="2" width="12.85546875" style="8" customWidth="1"/>
    <col min="3" max="3" width="0.140625" style="6" customWidth="1"/>
    <col min="4" max="4" width="12" style="5" customWidth="1"/>
    <col min="5" max="5" width="12.85546875" style="5" customWidth="1"/>
    <col min="6" max="6" width="12.5703125" style="6" customWidth="1"/>
    <col min="7" max="7" width="103.5703125" style="17" customWidth="1"/>
    <col min="8" max="16384" width="9.140625" style="1"/>
  </cols>
  <sheetData>
    <row r="1" spans="1:7" ht="42.75" customHeight="1" x14ac:dyDescent="0.2">
      <c r="A1" s="26" t="s">
        <v>4</v>
      </c>
      <c r="B1" s="26"/>
      <c r="C1" s="26"/>
      <c r="D1" s="26"/>
      <c r="E1" s="26"/>
      <c r="F1" s="26"/>
      <c r="G1" s="2"/>
    </row>
    <row r="2" spans="1:7" ht="12.75" customHeight="1" x14ac:dyDescent="0.2">
      <c r="A2" s="19"/>
      <c r="C2" s="8"/>
      <c r="D2" s="8"/>
      <c r="E2" s="8"/>
      <c r="F2" s="8"/>
    </row>
    <row r="3" spans="1:7" s="3" customFormat="1" ht="39.75" customHeight="1" x14ac:dyDescent="0.2">
      <c r="A3" s="18" t="s">
        <v>0</v>
      </c>
      <c r="B3" s="9" t="s">
        <v>33</v>
      </c>
      <c r="C3" s="4"/>
      <c r="D3" s="7" t="s">
        <v>34</v>
      </c>
      <c r="E3" s="7" t="s">
        <v>3</v>
      </c>
      <c r="F3" s="4" t="s">
        <v>1</v>
      </c>
    </row>
    <row r="4" spans="1:7" ht="43.5" customHeight="1" x14ac:dyDescent="0.2">
      <c r="A4" s="24" t="s">
        <v>5</v>
      </c>
      <c r="B4" s="13">
        <f>B5+B6</f>
        <v>484</v>
      </c>
      <c r="C4" s="15">
        <f t="shared" ref="C4" si="0">C5+C6</f>
        <v>0</v>
      </c>
      <c r="D4" s="13">
        <f>D5+D6</f>
        <v>483</v>
      </c>
      <c r="E4" s="13">
        <f>B4-D4</f>
        <v>1</v>
      </c>
      <c r="F4" s="11">
        <f>D4/B4</f>
        <v>0.99793388429752061</v>
      </c>
    </row>
    <row r="5" spans="1:7" ht="45" customHeight="1" x14ac:dyDescent="0.2">
      <c r="A5" s="20" t="s">
        <v>6</v>
      </c>
      <c r="B5" s="13">
        <v>484</v>
      </c>
      <c r="C5" s="10"/>
      <c r="D5" s="13">
        <v>483</v>
      </c>
      <c r="E5" s="13">
        <f t="shared" ref="E5:E31" si="1">B5-D5</f>
        <v>1</v>
      </c>
      <c r="F5" s="11">
        <f t="shared" ref="F5:F32" si="2">D5/B5</f>
        <v>0.99793388429752061</v>
      </c>
    </row>
    <row r="6" spans="1:7" ht="39.75" customHeight="1" x14ac:dyDescent="0.2">
      <c r="A6" s="20" t="s">
        <v>7</v>
      </c>
      <c r="B6" s="13">
        <v>0</v>
      </c>
      <c r="C6" s="10"/>
      <c r="D6" s="13">
        <v>0</v>
      </c>
      <c r="E6" s="13">
        <f t="shared" si="1"/>
        <v>0</v>
      </c>
      <c r="F6" s="11">
        <v>0</v>
      </c>
      <c r="G6" s="23"/>
    </row>
    <row r="7" spans="1:7" ht="26.25" customHeight="1" x14ac:dyDescent="0.2">
      <c r="A7" s="24" t="s">
        <v>8</v>
      </c>
      <c r="B7" s="13">
        <f>B8+B9</f>
        <v>21601.5</v>
      </c>
      <c r="C7" s="15">
        <f t="shared" ref="C7" si="3">C8+C9</f>
        <v>0</v>
      </c>
      <c r="D7" s="13">
        <f>D8+D9</f>
        <v>21591.5</v>
      </c>
      <c r="E7" s="13">
        <f t="shared" si="1"/>
        <v>10</v>
      </c>
      <c r="F7" s="11">
        <f t="shared" si="2"/>
        <v>0.99953706918501029</v>
      </c>
    </row>
    <row r="8" spans="1:7" ht="36" customHeight="1" x14ac:dyDescent="0.2">
      <c r="A8" s="20" t="s">
        <v>9</v>
      </c>
      <c r="B8" s="13">
        <v>19546</v>
      </c>
      <c r="C8" s="10"/>
      <c r="D8" s="13">
        <v>19536</v>
      </c>
      <c r="E8" s="13">
        <f t="shared" si="1"/>
        <v>10</v>
      </c>
      <c r="F8" s="11">
        <f t="shared" si="2"/>
        <v>0.99948838637061288</v>
      </c>
    </row>
    <row r="9" spans="1:7" ht="42" customHeight="1" x14ac:dyDescent="0.2">
      <c r="A9" s="20" t="s">
        <v>10</v>
      </c>
      <c r="B9" s="13">
        <v>2055.5</v>
      </c>
      <c r="C9" s="10"/>
      <c r="D9" s="13">
        <v>2055.5</v>
      </c>
      <c r="E9" s="13">
        <f t="shared" si="1"/>
        <v>0</v>
      </c>
      <c r="F9" s="11">
        <f t="shared" si="2"/>
        <v>1</v>
      </c>
    </row>
    <row r="10" spans="1:7" ht="40.5" customHeight="1" x14ac:dyDescent="0.2">
      <c r="A10" s="24" t="s">
        <v>11</v>
      </c>
      <c r="B10" s="13">
        <v>80</v>
      </c>
      <c r="C10" s="10"/>
      <c r="D10" s="13">
        <v>79.8</v>
      </c>
      <c r="E10" s="13">
        <f t="shared" si="1"/>
        <v>0.20000000000000284</v>
      </c>
      <c r="F10" s="11">
        <f t="shared" si="2"/>
        <v>0.99749999999999994</v>
      </c>
    </row>
    <row r="11" spans="1:7" ht="37.5" customHeight="1" x14ac:dyDescent="0.2">
      <c r="A11" s="24" t="s">
        <v>12</v>
      </c>
      <c r="B11" s="13">
        <f>B12+B13+B14</f>
        <v>17919.3</v>
      </c>
      <c r="C11" s="15">
        <f t="shared" ref="C11" si="4">C12+C13+C14</f>
        <v>0</v>
      </c>
      <c r="D11" s="13">
        <f>D12+D13+D14</f>
        <v>14367.4</v>
      </c>
      <c r="E11" s="13">
        <f t="shared" si="1"/>
        <v>3551.8999999999996</v>
      </c>
      <c r="F11" s="11">
        <f t="shared" si="2"/>
        <v>0.80178355181284988</v>
      </c>
    </row>
    <row r="12" spans="1:7" ht="45" customHeight="1" x14ac:dyDescent="0.2">
      <c r="A12" s="20" t="s">
        <v>13</v>
      </c>
      <c r="B12" s="13">
        <v>7149.7</v>
      </c>
      <c r="C12" s="10"/>
      <c r="D12" s="13">
        <v>7149.7</v>
      </c>
      <c r="E12" s="13">
        <f t="shared" si="1"/>
        <v>0</v>
      </c>
      <c r="F12" s="11">
        <f t="shared" si="2"/>
        <v>1</v>
      </c>
    </row>
    <row r="13" spans="1:7" ht="32.25" customHeight="1" x14ac:dyDescent="0.2">
      <c r="A13" s="20" t="s">
        <v>14</v>
      </c>
      <c r="B13" s="13">
        <v>1340.6</v>
      </c>
      <c r="C13" s="10"/>
      <c r="D13" s="13">
        <v>1340.6</v>
      </c>
      <c r="E13" s="13">
        <f t="shared" si="1"/>
        <v>0</v>
      </c>
      <c r="F13" s="11">
        <f t="shared" si="2"/>
        <v>1</v>
      </c>
    </row>
    <row r="14" spans="1:7" ht="58.5" customHeight="1" x14ac:dyDescent="0.2">
      <c r="A14" s="20" t="s">
        <v>15</v>
      </c>
      <c r="B14" s="13">
        <v>9429</v>
      </c>
      <c r="C14" s="10"/>
      <c r="D14" s="13">
        <v>5877.1</v>
      </c>
      <c r="E14" s="13">
        <f t="shared" si="1"/>
        <v>3551.8999999999996</v>
      </c>
      <c r="F14" s="11">
        <f t="shared" si="2"/>
        <v>0.62330045603987705</v>
      </c>
    </row>
    <row r="15" spans="1:7" ht="26.25" customHeight="1" x14ac:dyDescent="0.2">
      <c r="A15" s="24" t="s">
        <v>16</v>
      </c>
      <c r="B15" s="13">
        <f>B16+B17</f>
        <v>25347.599999999999</v>
      </c>
      <c r="C15" s="15">
        <f t="shared" ref="C15" si="5">C16+C17</f>
        <v>0</v>
      </c>
      <c r="D15" s="13">
        <f>D16+D17</f>
        <v>25347.599999999999</v>
      </c>
      <c r="E15" s="13">
        <f t="shared" si="1"/>
        <v>0</v>
      </c>
      <c r="F15" s="11">
        <f t="shared" si="2"/>
        <v>1</v>
      </c>
    </row>
    <row r="16" spans="1:7" ht="44.25" customHeight="1" x14ac:dyDescent="0.2">
      <c r="A16" s="20" t="s">
        <v>17</v>
      </c>
      <c r="B16" s="13">
        <v>7233</v>
      </c>
      <c r="C16" s="10"/>
      <c r="D16" s="13">
        <v>7233</v>
      </c>
      <c r="E16" s="13">
        <f t="shared" si="1"/>
        <v>0</v>
      </c>
      <c r="F16" s="11">
        <f t="shared" si="2"/>
        <v>1</v>
      </c>
    </row>
    <row r="17" spans="1:7" ht="38.25" customHeight="1" x14ac:dyDescent="0.2">
      <c r="A17" s="20" t="s">
        <v>18</v>
      </c>
      <c r="B17" s="13">
        <v>18114.599999999999</v>
      </c>
      <c r="C17" s="10"/>
      <c r="D17" s="13">
        <v>18114.599999999999</v>
      </c>
      <c r="E17" s="13">
        <f t="shared" si="1"/>
        <v>0</v>
      </c>
      <c r="F17" s="11">
        <f t="shared" si="2"/>
        <v>1</v>
      </c>
    </row>
    <row r="18" spans="1:7" ht="25.5" customHeight="1" x14ac:dyDescent="0.2">
      <c r="A18" s="24" t="s">
        <v>19</v>
      </c>
      <c r="B18" s="13">
        <f>B19+B20</f>
        <v>5443.5</v>
      </c>
      <c r="C18" s="15">
        <f t="shared" ref="C18" si="6">C19+C20</f>
        <v>0</v>
      </c>
      <c r="D18" s="13">
        <f>D19+D20</f>
        <v>3347.7</v>
      </c>
      <c r="E18" s="13">
        <f t="shared" si="1"/>
        <v>2095.8000000000002</v>
      </c>
      <c r="F18" s="11">
        <f t="shared" si="2"/>
        <v>0.61499035546982639</v>
      </c>
    </row>
    <row r="19" spans="1:7" ht="59.25" customHeight="1" x14ac:dyDescent="0.2">
      <c r="A19" s="20" t="s">
        <v>22</v>
      </c>
      <c r="B19" s="13">
        <v>5279</v>
      </c>
      <c r="C19" s="10"/>
      <c r="D19" s="13">
        <v>3183.2</v>
      </c>
      <c r="E19" s="13">
        <f t="shared" si="1"/>
        <v>2095.8000000000002</v>
      </c>
      <c r="F19" s="11">
        <f t="shared" si="2"/>
        <v>0.6029929910967986</v>
      </c>
    </row>
    <row r="20" spans="1:7" ht="52.5" customHeight="1" x14ac:dyDescent="0.2">
      <c r="A20" s="20" t="s">
        <v>21</v>
      </c>
      <c r="B20" s="13">
        <v>164.5</v>
      </c>
      <c r="C20" s="10"/>
      <c r="D20" s="13">
        <v>164.5</v>
      </c>
      <c r="E20" s="13">
        <f t="shared" si="1"/>
        <v>0</v>
      </c>
      <c r="F20" s="11">
        <f t="shared" si="2"/>
        <v>1</v>
      </c>
    </row>
    <row r="21" spans="1:7" ht="24.75" customHeight="1" x14ac:dyDescent="0.2">
      <c r="A21" s="24" t="s">
        <v>20</v>
      </c>
      <c r="B21" s="13">
        <f>B22+B23+B24+B25+B26</f>
        <v>76619.5</v>
      </c>
      <c r="C21" s="15">
        <f t="shared" ref="C21" si="7">C22+C23+C24+C25+C26</f>
        <v>106255</v>
      </c>
      <c r="D21" s="13">
        <f>D22+D23+D24+D25+D26</f>
        <v>39060.1</v>
      </c>
      <c r="E21" s="13">
        <f t="shared" si="1"/>
        <v>37559.4</v>
      </c>
      <c r="F21" s="11">
        <f t="shared" si="2"/>
        <v>0.50979319885929819</v>
      </c>
    </row>
    <row r="22" spans="1:7" ht="64.5" customHeight="1" x14ac:dyDescent="0.2">
      <c r="A22" s="20" t="s">
        <v>23</v>
      </c>
      <c r="B22" s="13">
        <v>5582.1</v>
      </c>
      <c r="C22" s="10">
        <v>106255</v>
      </c>
      <c r="D22" s="13">
        <v>5582.1</v>
      </c>
      <c r="E22" s="13">
        <f t="shared" si="1"/>
        <v>0</v>
      </c>
      <c r="F22" s="11">
        <f t="shared" si="2"/>
        <v>1</v>
      </c>
    </row>
    <row r="23" spans="1:7" ht="45" customHeight="1" x14ac:dyDescent="0.2">
      <c r="A23" s="20" t="s">
        <v>24</v>
      </c>
      <c r="B23" s="13">
        <v>8427.4</v>
      </c>
      <c r="C23" s="10"/>
      <c r="D23" s="13">
        <v>8416.9</v>
      </c>
      <c r="E23" s="13">
        <f t="shared" si="1"/>
        <v>10.5</v>
      </c>
      <c r="F23" s="11">
        <f t="shared" si="2"/>
        <v>0.99875406412416645</v>
      </c>
    </row>
    <row r="24" spans="1:7" ht="48.75" customHeight="1" x14ac:dyDescent="0.2">
      <c r="A24" s="20" t="s">
        <v>25</v>
      </c>
      <c r="B24" s="13">
        <v>10068.799999999999</v>
      </c>
      <c r="C24" s="10"/>
      <c r="D24" s="13">
        <v>5028.3</v>
      </c>
      <c r="E24" s="13">
        <f t="shared" si="1"/>
        <v>5040.4999999999991</v>
      </c>
      <c r="F24" s="11">
        <f t="shared" si="2"/>
        <v>0.49939416812331167</v>
      </c>
    </row>
    <row r="25" spans="1:7" ht="42.75" customHeight="1" x14ac:dyDescent="0.2">
      <c r="A25" s="20" t="s">
        <v>26</v>
      </c>
      <c r="B25" s="13">
        <v>2206.1999999999998</v>
      </c>
      <c r="C25" s="10"/>
      <c r="D25" s="13">
        <v>2126.3000000000002</v>
      </c>
      <c r="E25" s="13">
        <f t="shared" si="1"/>
        <v>79.899999999999636</v>
      </c>
      <c r="F25" s="11">
        <f t="shared" si="2"/>
        <v>0.96378388178768937</v>
      </c>
    </row>
    <row r="26" spans="1:7" ht="74.25" customHeight="1" x14ac:dyDescent="0.2">
      <c r="A26" s="20" t="s">
        <v>27</v>
      </c>
      <c r="B26" s="13">
        <v>50335</v>
      </c>
      <c r="C26" s="10"/>
      <c r="D26" s="13">
        <v>17906.5</v>
      </c>
      <c r="E26" s="13">
        <f t="shared" si="1"/>
        <v>32428.5</v>
      </c>
      <c r="F26" s="11">
        <f t="shared" si="2"/>
        <v>0.35574649846031586</v>
      </c>
    </row>
    <row r="27" spans="1:7" ht="27.75" customHeight="1" x14ac:dyDescent="0.2">
      <c r="A27" s="24" t="s">
        <v>28</v>
      </c>
      <c r="B27" s="13">
        <f>B28+B29</f>
        <v>1672.5</v>
      </c>
      <c r="C27" s="15">
        <f t="shared" ref="C27" si="8">C28+C29</f>
        <v>0</v>
      </c>
      <c r="D27" s="13">
        <f>D28+D29</f>
        <v>1665</v>
      </c>
      <c r="E27" s="13">
        <f t="shared" si="1"/>
        <v>7.5</v>
      </c>
      <c r="F27" s="11">
        <f t="shared" si="2"/>
        <v>0.99551569506726456</v>
      </c>
      <c r="G27" s="25"/>
    </row>
    <row r="28" spans="1:7" ht="24" customHeight="1" x14ac:dyDescent="0.2">
      <c r="A28" s="20" t="s">
        <v>29</v>
      </c>
      <c r="B28" s="13">
        <v>0.2</v>
      </c>
      <c r="C28" s="10"/>
      <c r="D28" s="13">
        <v>0.2</v>
      </c>
      <c r="E28" s="13">
        <f t="shared" si="1"/>
        <v>0</v>
      </c>
      <c r="F28" s="11">
        <v>0</v>
      </c>
      <c r="G28" s="25"/>
    </row>
    <row r="29" spans="1:7" ht="40.5" customHeight="1" x14ac:dyDescent="0.2">
      <c r="A29" s="20" t="s">
        <v>30</v>
      </c>
      <c r="B29" s="13">
        <v>1672.3</v>
      </c>
      <c r="C29" s="16"/>
      <c r="D29" s="13">
        <v>1664.8</v>
      </c>
      <c r="E29" s="13">
        <f t="shared" si="1"/>
        <v>7.5</v>
      </c>
      <c r="F29" s="11">
        <f t="shared" si="2"/>
        <v>0.99551515876337981</v>
      </c>
      <c r="G29" s="25"/>
    </row>
    <row r="30" spans="1:7" ht="38.25" customHeight="1" x14ac:dyDescent="0.2">
      <c r="A30" s="24" t="s">
        <v>31</v>
      </c>
      <c r="B30" s="13">
        <v>30</v>
      </c>
      <c r="C30" s="16"/>
      <c r="D30" s="13">
        <v>30</v>
      </c>
      <c r="E30" s="13">
        <f t="shared" si="1"/>
        <v>0</v>
      </c>
      <c r="F30" s="11">
        <f t="shared" si="2"/>
        <v>1</v>
      </c>
    </row>
    <row r="31" spans="1:7" ht="59.25" customHeight="1" x14ac:dyDescent="0.2">
      <c r="A31" s="24" t="s">
        <v>32</v>
      </c>
      <c r="B31" s="13">
        <v>557.5</v>
      </c>
      <c r="C31" s="16"/>
      <c r="D31" s="13">
        <v>509.6</v>
      </c>
      <c r="E31" s="13">
        <f t="shared" si="1"/>
        <v>47.899999999999977</v>
      </c>
      <c r="F31" s="11">
        <f t="shared" si="2"/>
        <v>0.91408071748878927</v>
      </c>
    </row>
    <row r="32" spans="1:7" ht="21" customHeight="1" x14ac:dyDescent="0.2">
      <c r="A32" s="21" t="s">
        <v>2</v>
      </c>
      <c r="B32" s="12">
        <f>B30+B27+B21+B18+B15+B11+B10+B7+B4+B31</f>
        <v>149755.40000000002</v>
      </c>
      <c r="C32" s="12">
        <f t="shared" ref="C32:D32" si="9">C30+C27+C21+C18+C15+C11+C10+C7+C4+C31</f>
        <v>106255</v>
      </c>
      <c r="D32" s="12">
        <f t="shared" si="9"/>
        <v>106481.7</v>
      </c>
      <c r="E32" s="12">
        <f t="shared" ref="E32" si="10">E30+E27+E21+E18+E15+E11+E10+E7+E4+E31</f>
        <v>43273.700000000004</v>
      </c>
      <c r="F32" s="14">
        <f t="shared" si="2"/>
        <v>0.7110374650930783</v>
      </c>
    </row>
    <row r="33" ht="15.75" customHeight="1" x14ac:dyDescent="0.2"/>
    <row r="40" ht="25.5" customHeight="1" x14ac:dyDescent="0.2"/>
    <row r="61" ht="14.25" customHeight="1" x14ac:dyDescent="0.2"/>
    <row r="75" ht="16.5" customHeight="1" x14ac:dyDescent="0.2"/>
    <row r="88" ht="30" customHeight="1" x14ac:dyDescent="0.2"/>
    <row r="98" ht="15.75" customHeight="1" x14ac:dyDescent="0.2"/>
    <row r="102" ht="26.25" customHeight="1" x14ac:dyDescent="0.2"/>
    <row r="109" ht="16.5" customHeight="1" x14ac:dyDescent="0.2"/>
    <row r="116" ht="18" customHeight="1" x14ac:dyDescent="0.2"/>
    <row r="127" ht="26.25" customHeight="1" x14ac:dyDescent="0.2"/>
    <row r="145" ht="15" customHeight="1" x14ac:dyDescent="0.2"/>
    <row r="146" ht="15" customHeight="1" x14ac:dyDescent="0.2"/>
    <row r="161" ht="15" customHeight="1" x14ac:dyDescent="0.2"/>
    <row r="162" ht="14.25" customHeight="1" x14ac:dyDescent="0.2"/>
    <row r="167" ht="15" customHeight="1" x14ac:dyDescent="0.2"/>
    <row r="181" ht="16.5" customHeight="1" x14ac:dyDescent="0.2"/>
    <row r="193" ht="25.5" customHeight="1" x14ac:dyDescent="0.2"/>
    <row r="195" ht="13.5" customHeight="1" x14ac:dyDescent="0.2"/>
    <row r="196" ht="12" customHeight="1" x14ac:dyDescent="0.2"/>
    <row r="199" ht="39" customHeight="1" x14ac:dyDescent="0.2"/>
    <row r="223" ht="14.25" customHeight="1" x14ac:dyDescent="0.2"/>
    <row r="225" ht="27" customHeight="1" x14ac:dyDescent="0.2"/>
  </sheetData>
  <mergeCells count="2">
    <mergeCell ref="G27:G29"/>
    <mergeCell ref="A1:F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МП</vt:lpstr>
      <vt:lpstr>'7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2016-10-05T11:24:16Z</cp:lastPrinted>
  <dcterms:created xsi:type="dcterms:W3CDTF">1996-10-08T23:32:33Z</dcterms:created>
  <dcterms:modified xsi:type="dcterms:W3CDTF">2017-01-16T07:24:41Z</dcterms:modified>
</cp:coreProperties>
</file>