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<sst xmlns="http://schemas.openxmlformats.org/spreadsheetml/2006/main" count="29" uniqueCount="29">
  <si>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</si>
  <si>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</si>
  <si>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</si>
  <si>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</si>
  <si>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</si>
  <si>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</si>
  <si>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</si>
  <si>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</si>
  <si>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</si>
  <si>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</si>
  <si>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</si>
  <si>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</si>
  <si>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</si>
  <si>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</si>
  <si>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</si>
  <si>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</si>
  <si>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</si>
  <si>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</si>
  <si>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</si>
  <si>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</si>
  <si>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</si>
  <si>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</si>
  <si>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</si>
  <si>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</si>
  <si>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</si>
  <si>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</si>
  <si>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</si>
  <si>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1 квартал 2018г.  </t>
  </si>
  <si>
    <t>Исполнение на 01.04.2018г.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</si>
</sst>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72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72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72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72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47" xfId="174" applyNumberFormat="1" applyFont="1" applyBorder="1" applyAlignment="1" applyProtection="1">
      <alignment vertical="center"/>
      <protection/>
    </xf>
    <xf numFmtId="0" fontId="10" fillId="0" borderId="36" xfId="175" applyNumberFormat="1" applyFont="1" applyBorder="1" applyAlignment="1" applyProtection="1">
      <alignment vertical="center"/>
      <protection/>
    </xf>
    <xf numFmtId="0" fontId="11" fillId="0" borderId="48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0" fontId="5" fillId="0" borderId="36" xfId="175" applyNumberFormat="1" applyFont="1" applyBorder="1" applyProtection="1">
      <alignment/>
      <protection/>
    </xf>
    <xf numFmtId="173" fontId="45" fillId="0" borderId="49" xfId="0" applyNumberFormat="1" applyFont="1" applyBorder="1" applyAlignment="1" applyProtection="1">
      <alignment horizontal="center"/>
      <protection locked="0"/>
    </xf>
    <xf numFmtId="0" fontId="8" fillId="0" borderId="50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0" fontId="10" fillId="0" borderId="36" xfId="175" applyNumberFormat="1" applyBorder="1" applyProtection="1">
      <alignment/>
      <protection/>
    </xf>
    <xf numFmtId="173" fontId="0" fillId="0" borderId="49" xfId="0" applyNumberFormat="1" applyBorder="1" applyAlignment="1" applyProtection="1">
      <alignment horizontal="center"/>
      <protection locked="0"/>
    </xf>
    <xf numFmtId="0" fontId="11" fillId="0" borderId="51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2" xfId="137" applyNumberFormat="1" applyBorder="1" applyProtection="1">
      <alignment horizontal="left" wrapText="1" indent="2"/>
      <protection/>
    </xf>
    <xf numFmtId="4" fontId="8" fillId="0" borderId="53" xfId="157" applyNumberFormat="1" applyBorder="1" applyProtection="1">
      <alignment horizontal="right" shrinkToFit="1"/>
      <protection/>
    </xf>
    <xf numFmtId="0" fontId="10" fillId="0" borderId="54" xfId="175" applyNumberFormat="1" applyBorder="1" applyProtection="1">
      <alignment/>
      <protection/>
    </xf>
    <xf numFmtId="4" fontId="8" fillId="0" borderId="55" xfId="157" applyNumberFormat="1" applyBorder="1" applyProtection="1">
      <alignment horizontal="right" shrinkToFit="1"/>
      <protection/>
    </xf>
    <xf numFmtId="173" fontId="0" fillId="0" borderId="56" xfId="0" applyNumberFormat="1" applyBorder="1" applyAlignment="1" applyProtection="1">
      <alignment horizontal="center"/>
      <protection locked="0"/>
    </xf>
    <xf numFmtId="173" fontId="0" fillId="0" borderId="57" xfId="0" applyNumberFormat="1" applyBorder="1" applyAlignment="1" applyProtection="1">
      <alignment horizontal="center"/>
      <protection locked="0"/>
    </xf>
    <xf numFmtId="4" fontId="8" fillId="0" borderId="58" xfId="157" applyNumberFormat="1" applyBorder="1" applyProtection="1">
      <alignment horizontal="right" shrinkToFit="1"/>
      <protection/>
    </xf>
    <xf numFmtId="0" fontId="10" fillId="0" borderId="58" xfId="175" applyNumberFormat="1" applyBorder="1" applyProtection="1">
      <alignment/>
      <protection/>
    </xf>
    <xf numFmtId="173" fontId="0" fillId="0" borderId="58" xfId="0" applyNumberFormat="1" applyBorder="1" applyAlignment="1" applyProtection="1">
      <alignment horizontal="center"/>
      <protection locked="0"/>
    </xf>
    <xf numFmtId="0" fontId="8" fillId="0" borderId="59" xfId="137" applyNumberFormat="1" applyBorder="1" applyProtection="1">
      <alignment horizontal="left" wrapText="1" indent="2"/>
      <protection/>
    </xf>
    <xf numFmtId="0" fontId="8" fillId="0" borderId="60" xfId="137" applyNumberFormat="1" applyBorder="1" applyProtection="1">
      <alignment horizontal="left" wrapText="1" indent="2"/>
      <protection/>
    </xf>
    <xf numFmtId="49" fontId="4" fillId="0" borderId="61" xfId="153" applyNumberFormat="1" applyFont="1" applyBorder="1" applyAlignment="1" applyProtection="1">
      <alignment horizontal="center" vertical="center" wrapText="1"/>
      <protection/>
    </xf>
    <xf numFmtId="49" fontId="4" fillId="0" borderId="55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2" xfId="133" applyNumberFormat="1" applyBorder="1" applyAlignment="1" applyProtection="1">
      <alignment horizontal="center" vertical="center" wrapText="1"/>
      <protection/>
    </xf>
    <xf numFmtId="0" fontId="8" fillId="0" borderId="63" xfId="133" applyNumberFormat="1" applyBorder="1" applyAlignment="1">
      <alignment horizontal="center" vertical="center" wrapText="1"/>
      <protection/>
    </xf>
    <xf numFmtId="49" fontId="4" fillId="0" borderId="64" xfId="153" applyNumberFormat="1" applyFont="1" applyBorder="1" applyAlignment="1" applyProtection="1">
      <alignment horizontal="center" vertical="center" wrapText="1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  <xf numFmtId="0" fontId="4" fillId="0" borderId="66" xfId="127" applyNumberFormat="1" applyFont="1" applyBorder="1" applyAlignment="1" applyProtection="1">
      <alignment horizontal="center" vertical="center"/>
      <protection/>
    </xf>
    <xf numFmtId="0" fontId="4" fillId="0" borderId="67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tabSelected="1" zoomScalePageLayoutView="0" workbookViewId="0" topLeftCell="A1">
      <selection activeCell="B22" sqref="B22"/>
    </sheetView>
  </sheetViews>
  <sheetFormatPr defaultColWidth="8.8515625" defaultRowHeight="15"/>
  <cols>
    <col min="1" max="1" width="50.28125" style="1" customWidth="1"/>
    <col min="2" max="2" width="13.57421875" style="1" customWidth="1"/>
    <col min="3" max="3" width="8.8515625" style="1" hidden="1" customWidth="1"/>
    <col min="4" max="4" width="14.140625" style="1" customWidth="1"/>
    <col min="5" max="5" width="13.140625" style="5" customWidth="1"/>
    <col min="6" max="16384" width="8.8515625" style="1" customWidth="1"/>
  </cols>
  <sheetData>
    <row r="2" spans="1:5" ht="15">
      <c r="A2" s="33" t="s">
        <v>21</v>
      </c>
      <c r="B2" s="33"/>
      <c r="C2" s="33"/>
      <c r="D2" s="33"/>
      <c r="E2" s="33"/>
    </row>
    <row r="3" spans="1:5" ht="15">
      <c r="A3" s="33" t="s">
        <v>27</v>
      </c>
      <c r="B3" s="33"/>
      <c r="C3" s="33"/>
      <c r="D3" s="33"/>
      <c r="E3" s="33"/>
    </row>
    <row r="4" spans="1:5" ht="12" customHeight="1" thickBot="1">
      <c r="A4" s="2"/>
      <c r="B4" s="2"/>
      <c r="C4" s="2"/>
      <c r="D4" s="2"/>
      <c r="E4" s="5" t="s">
        <v>24</v>
      </c>
    </row>
    <row r="5" spans="1:5" s="4" customFormat="1" ht="14.25" customHeight="1">
      <c r="A5" s="34" t="s">
        <v>17</v>
      </c>
      <c r="B5" s="31" t="s">
        <v>23</v>
      </c>
      <c r="C5" s="6"/>
      <c r="D5" s="31" t="s">
        <v>28</v>
      </c>
      <c r="E5" s="37" t="s">
        <v>20</v>
      </c>
    </row>
    <row r="6" spans="1:5" s="4" customFormat="1" ht="12" customHeight="1">
      <c r="A6" s="35"/>
      <c r="B6" s="32"/>
      <c r="C6" s="7"/>
      <c r="D6" s="32"/>
      <c r="E6" s="38"/>
    </row>
    <row r="7" spans="1:5" s="4" customFormat="1" ht="14.25" customHeight="1" thickBot="1">
      <c r="A7" s="35"/>
      <c r="B7" s="36"/>
      <c r="C7" s="7"/>
      <c r="D7" s="32"/>
      <c r="E7" s="39"/>
    </row>
    <row r="8" spans="1:5" ht="17.25" customHeight="1">
      <c r="A8" s="8" t="s">
        <v>11</v>
      </c>
      <c r="B8" s="9">
        <f>SUM(B10+B21)</f>
        <v>299831.60000000003</v>
      </c>
      <c r="C8" s="10"/>
      <c r="D8" s="9">
        <f>SUM(D10+D21)</f>
        <v>62838.299999999996</v>
      </c>
      <c r="E8" s="11">
        <f>D8/B8</f>
        <v>0.20957864347853924</v>
      </c>
    </row>
    <row r="9" spans="1:5" ht="15" customHeight="1">
      <c r="A9" s="12" t="s">
        <v>19</v>
      </c>
      <c r="B9" s="13"/>
      <c r="C9" s="14"/>
      <c r="D9" s="13"/>
      <c r="E9" s="15"/>
    </row>
    <row r="10" spans="1:5" ht="15">
      <c r="A10" s="16" t="s">
        <v>9</v>
      </c>
      <c r="B10" s="17">
        <f>SUM(B11:B20)</f>
        <v>28878.5</v>
      </c>
      <c r="C10" s="10"/>
      <c r="D10" s="17">
        <f>SUM(D11:D20)</f>
        <v>6960.6</v>
      </c>
      <c r="E10" s="11">
        <f aca="true" t="shared" si="0" ref="E10:E24">D10/B10</f>
        <v>0.2410305244385962</v>
      </c>
    </row>
    <row r="11" spans="1:5" ht="15">
      <c r="A11" s="18" t="s">
        <v>1</v>
      </c>
      <c r="B11" s="19">
        <v>8115</v>
      </c>
      <c r="C11" s="14"/>
      <c r="D11" s="19">
        <v>1641.7</v>
      </c>
      <c r="E11" s="15">
        <f t="shared" si="0"/>
        <v>0.20230437461491066</v>
      </c>
    </row>
    <row r="12" spans="1:5" ht="23.25">
      <c r="A12" s="18" t="s">
        <v>16</v>
      </c>
      <c r="B12" s="19">
        <v>6395.5</v>
      </c>
      <c r="C12" s="14"/>
      <c r="D12" s="19">
        <v>1448.5</v>
      </c>
      <c r="E12" s="15">
        <f t="shared" si="0"/>
        <v>0.2264873739347979</v>
      </c>
    </row>
    <row r="13" spans="1:5" ht="15">
      <c r="A13" s="18" t="s">
        <v>2</v>
      </c>
      <c r="B13" s="19">
        <v>822</v>
      </c>
      <c r="C13" s="14"/>
      <c r="D13" s="19">
        <v>349.3</v>
      </c>
      <c r="E13" s="15">
        <f t="shared" si="0"/>
        <v>0.42493917274939175</v>
      </c>
    </row>
    <row r="14" spans="1:5" ht="15">
      <c r="A14" s="18" t="s">
        <v>3</v>
      </c>
      <c r="B14" s="19">
        <v>9320</v>
      </c>
      <c r="C14" s="14"/>
      <c r="D14" s="19">
        <v>2100.6</v>
      </c>
      <c r="E14" s="15">
        <f t="shared" si="0"/>
        <v>0.22538626609442058</v>
      </c>
    </row>
    <row r="15" spans="1:5" ht="21" customHeight="1">
      <c r="A15" s="18" t="s">
        <v>18</v>
      </c>
      <c r="B15" s="19">
        <v>60</v>
      </c>
      <c r="C15" s="14"/>
      <c r="D15" s="19">
        <v>12.3</v>
      </c>
      <c r="E15" s="15">
        <f t="shared" si="0"/>
        <v>0.20500000000000002</v>
      </c>
    </row>
    <row r="16" spans="1:5" ht="34.5">
      <c r="A16" s="18" t="s">
        <v>7</v>
      </c>
      <c r="B16" s="19">
        <v>3516</v>
      </c>
      <c r="C16" s="14"/>
      <c r="D16" s="19">
        <v>848.2</v>
      </c>
      <c r="E16" s="15">
        <f t="shared" si="0"/>
        <v>0.24124004550625713</v>
      </c>
    </row>
    <row r="17" spans="1:5" ht="23.25">
      <c r="A17" s="18" t="s">
        <v>6</v>
      </c>
      <c r="B17" s="19">
        <v>50</v>
      </c>
      <c r="C17" s="14"/>
      <c r="D17" s="19">
        <v>153</v>
      </c>
      <c r="E17" s="15">
        <f t="shared" si="0"/>
        <v>3.06</v>
      </c>
    </row>
    <row r="18" spans="1:5" ht="23.25">
      <c r="A18" s="18" t="s">
        <v>14</v>
      </c>
      <c r="B18" s="19">
        <v>600</v>
      </c>
      <c r="C18" s="14"/>
      <c r="D18" s="19">
        <v>393.7</v>
      </c>
      <c r="E18" s="15">
        <f t="shared" si="0"/>
        <v>0.6561666666666667</v>
      </c>
    </row>
    <row r="19" spans="1:5" ht="15">
      <c r="A19" s="18" t="s">
        <v>8</v>
      </c>
      <c r="B19" s="19">
        <v>0</v>
      </c>
      <c r="C19" s="14"/>
      <c r="D19" s="19">
        <v>13.3</v>
      </c>
      <c r="E19" s="15"/>
    </row>
    <row r="20" spans="1:5" ht="15">
      <c r="A20" s="18" t="s">
        <v>22</v>
      </c>
      <c r="B20" s="19">
        <v>0</v>
      </c>
      <c r="C20" s="14"/>
      <c r="D20" s="19">
        <v>0</v>
      </c>
      <c r="E20" s="15"/>
    </row>
    <row r="21" spans="1:5" ht="15">
      <c r="A21" s="16" t="s">
        <v>0</v>
      </c>
      <c r="B21" s="17">
        <f>SUM(B22+B29+B27+B28)</f>
        <v>270953.10000000003</v>
      </c>
      <c r="C21" s="17">
        <f>SUM(C22+C29+C27+C28)</f>
        <v>0</v>
      </c>
      <c r="D21" s="17">
        <f>SUM(D22+D29+D27+D28)</f>
        <v>55877.7</v>
      </c>
      <c r="E21" s="11">
        <f t="shared" si="0"/>
        <v>0.20622646502291353</v>
      </c>
    </row>
    <row r="22" spans="1:5" ht="23.25">
      <c r="A22" s="18" t="s">
        <v>12</v>
      </c>
      <c r="B22" s="19">
        <f>SUM(B23:B26)</f>
        <v>270793.7</v>
      </c>
      <c r="C22" s="19">
        <f>SUM(C23:C26)</f>
        <v>0</v>
      </c>
      <c r="D22" s="19">
        <f>SUM(D23:D26)</f>
        <v>60384.299999999996</v>
      </c>
      <c r="E22" s="15">
        <f t="shared" si="0"/>
        <v>0.222990047405091</v>
      </c>
    </row>
    <row r="23" spans="1:5" ht="23.25">
      <c r="A23" s="18" t="s">
        <v>15</v>
      </c>
      <c r="B23" s="19">
        <v>33217.5</v>
      </c>
      <c r="C23" s="14"/>
      <c r="D23" s="19">
        <v>8144.1</v>
      </c>
      <c r="E23" s="15">
        <f t="shared" si="0"/>
        <v>0.2451749830661549</v>
      </c>
    </row>
    <row r="24" spans="1:5" ht="23.25">
      <c r="A24" s="18" t="s">
        <v>4</v>
      </c>
      <c r="B24" s="19">
        <v>230626.7</v>
      </c>
      <c r="C24" s="14"/>
      <c r="D24" s="19">
        <v>51949.8</v>
      </c>
      <c r="E24" s="15">
        <f t="shared" si="0"/>
        <v>0.2252549249501467</v>
      </c>
    </row>
    <row r="25" spans="1:5" ht="23.25">
      <c r="A25" s="18" t="s">
        <v>13</v>
      </c>
      <c r="B25" s="23">
        <v>1015.7</v>
      </c>
      <c r="C25" s="14"/>
      <c r="D25" s="23">
        <v>88.7</v>
      </c>
      <c r="E25" s="24">
        <f>D25/B25</f>
        <v>0.087328935709363</v>
      </c>
    </row>
    <row r="26" spans="1:5" ht="15">
      <c r="A26" s="29" t="s">
        <v>10</v>
      </c>
      <c r="B26" s="26">
        <v>5933.8</v>
      </c>
      <c r="C26" s="27"/>
      <c r="D26" s="26">
        <v>201.7</v>
      </c>
      <c r="E26" s="28">
        <f>D26/B26</f>
        <v>0.03399170851730762</v>
      </c>
    </row>
    <row r="27" spans="1:5" ht="23.25">
      <c r="A27" s="30" t="s">
        <v>25</v>
      </c>
      <c r="B27" s="26">
        <v>106.2</v>
      </c>
      <c r="C27" s="27"/>
      <c r="D27" s="26">
        <v>0</v>
      </c>
      <c r="E27" s="28">
        <f>D27/B27</f>
        <v>0</v>
      </c>
    </row>
    <row r="28" spans="1:5" ht="15">
      <c r="A28" s="30" t="s">
        <v>26</v>
      </c>
      <c r="B28" s="26">
        <v>53.2</v>
      </c>
      <c r="C28" s="27"/>
      <c r="D28" s="26">
        <v>0</v>
      </c>
      <c r="E28" s="28">
        <f>D28/B28</f>
        <v>0</v>
      </c>
    </row>
    <row r="29" spans="1:5" ht="35.25" thickBot="1">
      <c r="A29" s="20" t="s">
        <v>5</v>
      </c>
      <c r="B29" s="21">
        <v>0</v>
      </c>
      <c r="C29" s="22"/>
      <c r="D29" s="21">
        <v>-4506.6</v>
      </c>
      <c r="E29" s="25"/>
    </row>
    <row r="30" spans="1:4" ht="15" customHeight="1">
      <c r="A30" s="3"/>
      <c r="B30" s="3"/>
      <c r="C30" s="3"/>
      <c r="D30" s="3"/>
    </row>
  </sheetData>
  <sheetProtection/>
  <mergeCells count="6">
    <mergeCell ref="D5:D7"/>
    <mergeCell ref="A3:E3"/>
    <mergeCell ref="A2:E2"/>
    <mergeCell ref="A5:A7"/>
    <mergeCell ref="B5:B7"/>
    <mergeCell ref="E5:E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Любовь</cp:lastModifiedBy>
  <cp:lastPrinted>2015-10-05T05:03:58Z</cp:lastPrinted>
  <dcterms:created xsi:type="dcterms:W3CDTF">2015-10-05T05:04:56Z</dcterms:created>
  <dcterms:modified xsi:type="dcterms:W3CDTF">2018-04-06T08:56:24Z</dcterms:modified>
  <cp:category/>
  <cp:version/>
  <cp:contentType/>
  <cp:contentStatus/>
</cp:coreProperties>
</file>