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 кв. 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<sst xmlns="http://schemas.openxmlformats.org/spreadsheetml/2006/main" count="32" uniqueCount="32">
  <si>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</si>
  <si>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</si>
  <si>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</si>
  <si>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</si>
  <si>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</si>
  <si>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</si>
  <si>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</si>
  <si>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</si>
  <si>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</si>
  <si>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</si>
  <si>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</si>
  <si>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</si>
  <si>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</si>
  <si>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</si>
  <si>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</si>
  <si>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</si>
  <si>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</si>
  <si>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</si>
  <si>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</si>
  <si>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</si>
  <si>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</si>
  <si>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</si>
  <si>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</si>
  <si>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</si>
  <si>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</si>
  <si>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</si>
  <si>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</si>
  <si>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</si>
  <si>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</si>
  <si>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Исполнение на 31.12.2018г.</t>
  </si>
  <si>
    <t>Исполнение на 31.12.2019г.</t>
  </si>
  <si>
    <t>за 4 квартал 2019 года в сравнении с аналогичным периодом 2018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</si>
</sst>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95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">
      <selection activeCell="K23" sqref="K23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31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28</v>
      </c>
      <c r="C6" s="33" t="s">
        <v>30</v>
      </c>
      <c r="D6" s="33" t="s">
        <v>29</v>
      </c>
      <c r="E6" s="36" t="s">
        <v>8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271154.1</v>
      </c>
      <c r="C9" s="6">
        <f>SUM(C11+C22)</f>
        <v>194860</v>
      </c>
      <c r="D9" s="6">
        <f>SUM(D11+D22)</f>
        <v>230019.5</v>
      </c>
      <c r="E9" s="15">
        <f>D9/C9</f>
        <v>1.180434671045879</v>
      </c>
    </row>
    <row r="10" spans="1:5" s="16" customFormat="1" ht="19.5" customHeight="1">
      <c r="A10" s="17" t="s">
        <v>9</v>
      </c>
      <c r="B10" s="7"/>
      <c r="C10" s="7"/>
      <c r="D10" s="7"/>
      <c r="E10" s="15"/>
    </row>
    <row r="11" spans="1:5" s="16" customFormat="1" ht="19.5" customHeight="1">
      <c r="A11" s="18" t="s">
        <v>10</v>
      </c>
      <c r="B11" s="8">
        <f>SUM(B12:B21)</f>
        <v>28255.100000000002</v>
      </c>
      <c r="C11" s="8">
        <f>SUM(C12:C21)</f>
        <v>26950.600000000002</v>
      </c>
      <c r="D11" s="8">
        <f>SUM(D12:D21)</f>
        <v>30785.800000000003</v>
      </c>
      <c r="E11" s="15">
        <f aca="true" t="shared" si="0" ref="E11:E30">D11/C11</f>
        <v>1.1423048095404185</v>
      </c>
    </row>
    <row r="12" spans="1:5" s="16" customFormat="1" ht="19.5" customHeight="1">
      <c r="A12" s="19" t="s">
        <v>11</v>
      </c>
      <c r="B12" s="9">
        <v>7208</v>
      </c>
      <c r="C12" s="9">
        <v>7089.7</v>
      </c>
      <c r="D12" s="9">
        <v>6833.1</v>
      </c>
      <c r="E12" s="15">
        <f t="shared" si="0"/>
        <v>0.9638066490824718</v>
      </c>
    </row>
    <row r="13" spans="1:5" s="16" customFormat="1" ht="26.25" customHeight="1">
      <c r="A13" s="19" t="s">
        <v>12</v>
      </c>
      <c r="B13" s="9">
        <v>7020.5</v>
      </c>
      <c r="C13" s="9">
        <v>7042.7</v>
      </c>
      <c r="D13" s="9">
        <v>6603.8</v>
      </c>
      <c r="E13" s="15">
        <f t="shared" si="0"/>
        <v>0.9376801510784217</v>
      </c>
    </row>
    <row r="14" spans="1:5" s="16" customFormat="1" ht="19.5" customHeight="1">
      <c r="A14" s="19" t="s">
        <v>13</v>
      </c>
      <c r="B14" s="9">
        <v>1595</v>
      </c>
      <c r="C14" s="9">
        <v>1608.3</v>
      </c>
      <c r="D14" s="9">
        <v>1099.2</v>
      </c>
      <c r="E14" s="15">
        <f t="shared" si="0"/>
        <v>0.6834545793695207</v>
      </c>
    </row>
    <row r="15" spans="1:5" s="16" customFormat="1" ht="19.5" customHeight="1">
      <c r="A15" s="19" t="s">
        <v>14</v>
      </c>
      <c r="B15" s="9">
        <v>10140</v>
      </c>
      <c r="C15" s="9">
        <v>10263.7</v>
      </c>
      <c r="D15" s="9">
        <v>10233.1</v>
      </c>
      <c r="E15" s="15">
        <f t="shared" si="0"/>
        <v>0.997018619016534</v>
      </c>
    </row>
    <row r="16" spans="1:5" s="16" customFormat="1" ht="19.5" customHeight="1">
      <c r="A16" s="19" t="s">
        <v>15</v>
      </c>
      <c r="B16" s="9">
        <v>35</v>
      </c>
      <c r="C16" s="9">
        <v>35.3</v>
      </c>
      <c r="D16" s="9">
        <v>40.9</v>
      </c>
      <c r="E16" s="15">
        <f t="shared" si="0"/>
        <v>1.1586402266288953</v>
      </c>
    </row>
    <row r="17" spans="1:5" s="16" customFormat="1" ht="38.25" customHeight="1">
      <c r="A17" s="19" t="s">
        <v>16</v>
      </c>
      <c r="B17" s="9">
        <v>1787.7</v>
      </c>
      <c r="C17" s="9">
        <v>551.7</v>
      </c>
      <c r="D17" s="9">
        <v>4599.1</v>
      </c>
      <c r="E17" s="15">
        <f t="shared" si="0"/>
        <v>8.336233460213885</v>
      </c>
    </row>
    <row r="18" spans="1:5" s="16" customFormat="1" ht="27" customHeight="1">
      <c r="A18" s="19" t="s">
        <v>17</v>
      </c>
      <c r="B18" s="9">
        <v>31.2</v>
      </c>
      <c r="C18" s="9">
        <v>31.2</v>
      </c>
      <c r="D18" s="9">
        <v>156.2</v>
      </c>
      <c r="E18" s="15">
        <f t="shared" si="0"/>
        <v>5.006410256410256</v>
      </c>
    </row>
    <row r="19" spans="1:5" s="16" customFormat="1" ht="24.75" customHeight="1">
      <c r="A19" s="19" t="s">
        <v>18</v>
      </c>
      <c r="B19" s="9">
        <v>332.4</v>
      </c>
      <c r="C19" s="9">
        <v>222.7</v>
      </c>
      <c r="D19" s="9">
        <v>1121.8</v>
      </c>
      <c r="E19" s="15">
        <f t="shared" si="0"/>
        <v>5.037269869779973</v>
      </c>
    </row>
    <row r="20" spans="1:5" s="16" customFormat="1" ht="19.5" customHeight="1">
      <c r="A20" s="19" t="s">
        <v>19</v>
      </c>
      <c r="B20" s="9">
        <v>105.3</v>
      </c>
      <c r="C20" s="9">
        <v>105.3</v>
      </c>
      <c r="D20" s="9">
        <v>98.6</v>
      </c>
      <c r="E20" s="15">
        <f t="shared" si="0"/>
        <v>0.936372269705603</v>
      </c>
    </row>
    <row r="21" spans="1:5" s="16" customFormat="1" ht="19.5" customHeight="1">
      <c r="A21" s="19" t="s">
        <v>1</v>
      </c>
      <c r="B21" s="9">
        <v>0</v>
      </c>
      <c r="C21" s="9">
        <v>0</v>
      </c>
      <c r="D21" s="9">
        <v>0</v>
      </c>
      <c r="E21" s="15">
        <v>0</v>
      </c>
    </row>
    <row r="22" spans="1:5" s="16" customFormat="1" ht="19.5" customHeight="1">
      <c r="A22" s="18" t="s">
        <v>20</v>
      </c>
      <c r="B22" s="8">
        <f>SUM(B23+B30+B28+B29)</f>
        <v>242899</v>
      </c>
      <c r="C22" s="8">
        <f>SUM(C23+C30+C28+C29)</f>
        <v>167909.4</v>
      </c>
      <c r="D22" s="8">
        <f>SUM(D23+D30+D28+D29)</f>
        <v>199233.69999999998</v>
      </c>
      <c r="E22" s="15">
        <f t="shared" si="0"/>
        <v>1.1865547729906722</v>
      </c>
    </row>
    <row r="23" spans="1:5" s="16" customFormat="1" ht="31.5" customHeight="1">
      <c r="A23" s="19" t="s">
        <v>21</v>
      </c>
      <c r="B23" s="9">
        <v>242667.5</v>
      </c>
      <c r="C23" s="9">
        <v>167677.9</v>
      </c>
      <c r="D23" s="9">
        <v>203537.8</v>
      </c>
      <c r="E23" s="15">
        <f t="shared" si="0"/>
        <v>1.2138618148247324</v>
      </c>
    </row>
    <row r="24" spans="1:5" s="16" customFormat="1" ht="27" customHeight="1">
      <c r="A24" s="19" t="s">
        <v>22</v>
      </c>
      <c r="B24" s="9">
        <v>37770.4</v>
      </c>
      <c r="C24" s="9">
        <v>37770.4</v>
      </c>
      <c r="D24" s="9">
        <v>36416.7</v>
      </c>
      <c r="E24" s="15">
        <f t="shared" si="0"/>
        <v>0.9641597653188739</v>
      </c>
    </row>
    <row r="25" spans="1:5" s="16" customFormat="1" ht="30" customHeight="1">
      <c r="A25" s="19" t="s">
        <v>23</v>
      </c>
      <c r="B25" s="9">
        <v>195781.4</v>
      </c>
      <c r="C25" s="9">
        <v>121097.7</v>
      </c>
      <c r="D25" s="9">
        <v>156134.2</v>
      </c>
      <c r="E25" s="15">
        <f t="shared" si="0"/>
        <v>1.2893242398493119</v>
      </c>
    </row>
    <row r="26" spans="1:5" s="16" customFormat="1" ht="29.25" customHeight="1">
      <c r="A26" s="19" t="s">
        <v>24</v>
      </c>
      <c r="B26" s="10">
        <v>1143.3</v>
      </c>
      <c r="C26" s="10">
        <v>837.4</v>
      </c>
      <c r="D26" s="10">
        <v>1133</v>
      </c>
      <c r="E26" s="15">
        <f t="shared" si="0"/>
        <v>1.3529973728206353</v>
      </c>
    </row>
    <row r="27" spans="1:5" s="16" customFormat="1" ht="19.5" customHeight="1">
      <c r="A27" s="20" t="s">
        <v>25</v>
      </c>
      <c r="B27" s="11">
        <v>7972.4</v>
      </c>
      <c r="C27" s="11">
        <v>7972.4</v>
      </c>
      <c r="D27" s="11">
        <v>9853.8</v>
      </c>
      <c r="E27" s="15">
        <f t="shared" si="0"/>
        <v>1.235989162611008</v>
      </c>
    </row>
    <row r="28" spans="1:5" s="16" customFormat="1" ht="19.5" customHeight="1">
      <c r="A28" s="21" t="s">
        <v>6</v>
      </c>
      <c r="B28" s="11">
        <v>130.9</v>
      </c>
      <c r="C28" s="11">
        <v>130.9</v>
      </c>
      <c r="D28" s="11">
        <v>120.4</v>
      </c>
      <c r="E28" s="15">
        <f t="shared" si="0"/>
        <v>0.9197860962566845</v>
      </c>
    </row>
    <row r="29" spans="1:5" s="16" customFormat="1" ht="19.5" customHeight="1">
      <c r="A29" s="21" t="s">
        <v>26</v>
      </c>
      <c r="B29" s="11">
        <v>100.6</v>
      </c>
      <c r="C29" s="11">
        <v>100.6</v>
      </c>
      <c r="D29" s="11">
        <v>82.1</v>
      </c>
      <c r="E29" s="15">
        <f t="shared" si="0"/>
        <v>0.81610337972167</v>
      </c>
    </row>
    <row r="30" spans="1:5" s="16" customFormat="1" ht="39.75" customHeight="1" thickBot="1">
      <c r="A30" s="22" t="s">
        <v>27</v>
      </c>
      <c r="B30" s="12">
        <v>0</v>
      </c>
      <c r="C30" s="12">
        <v>0</v>
      </c>
      <c r="D30" s="12">
        <v>-4506.6</v>
      </c>
      <c r="E30" s="15"/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2020-02-21T06:29:29Z</dcterms:modified>
  <cp:category/>
  <cp:version/>
  <cp:contentType/>
  <cp:contentStatus/>
</cp:coreProperties>
</file>