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3 кв. 2019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<sst xmlns="http://schemas.openxmlformats.org/spreadsheetml/2006/main" count="32" uniqueCount="32">
  <si>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(тыс.руб.)</t>
  </si>
  <si>
    <t>ПРОЧИЕ НЕНАЛОГОВЫЕ ДОХОДЫ</t>
  </si>
  <si>
    <t>Доходы бюджета - всего</t>
  </si>
  <si>
    <t>по доходам</t>
  </si>
  <si>
    <t>приложение № 1</t>
  </si>
  <si>
    <r>
      <t xml:space="preserve">Информация  </t>
    </r>
    <r>
      <rPr>
        <sz val="10"/>
        <rFont val="Times New Roman"/>
        <family val="1"/>
      </rPr>
      <t>О ХОДЕ ИСПОЛНЕНИЯ БЮДЖЕТА  ГП ЗЕЛЕНОБОРСКИЙ                                                                                                                               КАНДАЛАКШСКОГО РАЙОНА</t>
    </r>
  </si>
  <si>
    <t>Безвозмездные поступления от негосударственных организаций</t>
  </si>
  <si>
    <t xml:space="preserve"> Наименование показателя</t>
  </si>
  <si>
    <t>Исполнение на 01.10.2018г.</t>
  </si>
  <si>
    <t>%</t>
  </si>
  <si>
    <t>в том числе:</t>
  </si>
  <si>
    <t xml:space="preserve">  НАЛОГОВЫЕ И НЕНАЛОГОВЫЕ ДОХОДЫ</t>
  </si>
  <si>
    <t xml:space="preserve">  НАЛОГИ НА ПРИБЫЛЬ, ДОХОДЫ</t>
  </si>
  <si>
    <t xml:space="preserve">  НАЛОГИ НА ТОВАРЫ (РАБОТЫ, УСЛУГИ), РЕАЛИЗУЕМЫЕ НА ТЕРРИТОРИИ РОССИЙСКОЙ ФЕДЕРАЦИИ</t>
  </si>
  <si>
    <t xml:space="preserve">  НАЛОГИ НА СОВОКУПНЫЙ ДОХОД</t>
  </si>
  <si>
    <t xml:space="preserve">  НАЛОГИ НА ИМУЩЕСТВО</t>
  </si>
  <si>
    <t xml:space="preserve">  ГОСУДАРСТВЕННАЯ ПОШЛИНА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</si>
  <si>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</si>
  <si>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 ОТ ОКАЗАНИЯ ПЛАТНЫХ УСЛУГ (РАБОТ) И КОМПЕНСАЦИИ ЗАТРАТ ГОСУДАРСТВА</t>
  </si>
  <si>
    <t xml:space="preserve">  ДОХОДЫ ОТ ПРОДАЖИ МАТЕРИАЛЬНЫХ И НЕМАТЕРИАЛЬНЫХ АКТИВОВ</t>
  </si>
  <si>
    <t xml:space="preserve">  ШТРАФЫ, САНКЦИИ, ВОЗМЕЩЕНИЕ УЩЕРБА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</si>
  <si>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</si>
  <si>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</si>
  <si>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</si>
  <si>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</si>
  <si>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субъектов Российской Федерации и муниципальных образований</t>
  </si>
  <si>
    <t xml:space="preserve">  Иные межбюджетные трансферты</t>
  </si>
  <si>
    <t xml:space="preserve">Прочие безвозмездные поступления 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</si>
  <si>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</si>
  <si>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за 3 квартал 2019 года в сравнении с аналогичным периодом 2018 года</t>
  </si>
  <si>
    <t>Утвержденные бюджетные назначения на 01.10.19г.</t>
  </si>
  <si>
    <t>Исполнение на 01.10.2019г.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</si>
</sst>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р.&quot;"/>
    <numFmt numFmtId="189" formatCode="#,##0.0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%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u val="single"/>
      <sz val="12"/>
      <name val="Times New Roman"/>
      <family val="1"/>
    </font>
    <font>
      <b/>
      <u val="single"/>
      <sz val="12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11"/>
      <name val="Calibri"/>
      <family val="0"/>
    </font>
    <font>
      <b/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medium"/>
      <right style="medium">
        <color rgb="FF000000"/>
      </right>
      <top style="thin">
        <color rgb="FF000000"/>
      </top>
      <bottom style="hair">
        <color rgb="FF000000"/>
      </bottom>
    </border>
    <border>
      <left style="thin"/>
      <right style="medium"/>
      <top style="thin"/>
      <bottom style="thin"/>
    </border>
    <border>
      <left style="medium"/>
      <right style="medium">
        <color rgb="FF000000"/>
      </right>
      <top style="hair">
        <color rgb="FF000000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thin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>
        <color rgb="FF000000"/>
      </right>
      <top>
        <color indexed="63"/>
      </top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medium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>
      <alignment/>
      <protection/>
    </xf>
    <xf numFmtId="0" fontId="25" fillId="0" borderId="1">
      <alignment horizontal="center" vertical="top" wrapText="1"/>
      <protection/>
    </xf>
    <xf numFmtId="0" fontId="25" fillId="0" borderId="2">
      <alignment horizontal="left" wrapText="1"/>
      <protection/>
    </xf>
    <xf numFmtId="0" fontId="25" fillId="0" borderId="3">
      <alignment horizontal="left" wrapText="1"/>
      <protection/>
    </xf>
    <xf numFmtId="0" fontId="25" fillId="0" borderId="4">
      <alignment horizontal="left" wrapText="1" indent="2"/>
      <protection/>
    </xf>
    <xf numFmtId="0" fontId="27" fillId="0" borderId="0">
      <alignment/>
      <protection/>
    </xf>
    <xf numFmtId="49" fontId="25" fillId="0" borderId="1">
      <alignment horizontal="center" vertical="top" wrapText="1"/>
      <protection/>
    </xf>
    <xf numFmtId="4" fontId="25" fillId="0" borderId="5">
      <alignment horizontal="right" shrinkToFit="1"/>
      <protection/>
    </xf>
    <xf numFmtId="4" fontId="25" fillId="0" borderId="6">
      <alignment horizontal="right" shrinkToFit="1"/>
      <protection/>
    </xf>
    <xf numFmtId="4" fontId="25" fillId="0" borderId="7">
      <alignment horizontal="right" shrinkToFit="1"/>
      <protection/>
    </xf>
    <xf numFmtId="0" fontId="6" fillId="0" borderId="8">
      <alignment/>
      <protection/>
    </xf>
    <xf numFmtId="0" fontId="6" fillId="0" borderId="9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0" applyNumberFormat="0" applyAlignment="0" applyProtection="0"/>
    <xf numFmtId="0" fontId="4" fillId="20" borderId="11" applyNumberFormat="0" applyAlignment="0" applyProtection="0"/>
    <xf numFmtId="0" fontId="5" fillId="20" borderId="10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5" applyNumberFormat="0" applyFill="0" applyAlignment="0" applyProtection="0"/>
    <xf numFmtId="0" fontId="11" fillId="21" borderId="16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17" applyNumberFormat="0" applyFont="0" applyAlignment="0" applyProtection="0"/>
    <xf numFmtId="9" fontId="0" fillId="0" borderId="0" applyFont="0" applyFill="0" applyBorder="0" applyAlignment="0" applyProtection="0"/>
    <xf numFmtId="0" fontId="16" fillId="0" borderId="18" applyNumberFormat="0" applyFill="0" applyAlignment="0" applyProtection="0"/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6" fillId="0" borderId="0" xfId="64" applyFill="1">
      <alignment/>
      <protection/>
    </xf>
    <xf numFmtId="0" fontId="6" fillId="0" borderId="0" xfId="64">
      <alignment/>
      <protection/>
    </xf>
    <xf numFmtId="0" fontId="6" fillId="0" borderId="0" xfId="64" applyFill="1" applyAlignment="1">
      <alignment horizontal="right"/>
      <protection/>
    </xf>
    <xf numFmtId="0" fontId="6" fillId="0" borderId="0" xfId="64" applyAlignment="1">
      <alignment vertical="top"/>
      <protection/>
    </xf>
    <xf numFmtId="0" fontId="19" fillId="0" borderId="0" xfId="64" applyFont="1" applyBorder="1" applyAlignment="1">
      <alignment horizontal="left" vertical="top"/>
      <protection/>
    </xf>
    <xf numFmtId="4" fontId="26" fillId="0" borderId="5" xfId="40" applyNumberFormat="1" applyFont="1" applyBorder="1" applyProtection="1">
      <alignment horizontal="right" shrinkToFit="1"/>
      <protection/>
    </xf>
    <xf numFmtId="4" fontId="25" fillId="0" borderId="6" xfId="41" applyNumberFormat="1" applyBorder="1" applyProtection="1">
      <alignment horizontal="right" shrinkToFit="1"/>
      <protection/>
    </xf>
    <xf numFmtId="4" fontId="26" fillId="0" borderId="7" xfId="42" applyNumberFormat="1" applyFont="1" applyBorder="1" applyProtection="1">
      <alignment horizontal="right" shrinkToFit="1"/>
      <protection/>
    </xf>
    <xf numFmtId="4" fontId="25" fillId="0" borderId="7" xfId="42" applyNumberFormat="1" applyBorder="1" applyProtection="1">
      <alignment horizontal="right" shrinkToFit="1"/>
      <protection/>
    </xf>
    <xf numFmtId="4" fontId="25" fillId="0" borderId="19" xfId="42" applyNumberFormat="1" applyBorder="1" applyProtection="1">
      <alignment horizontal="right" shrinkToFit="1"/>
      <protection/>
    </xf>
    <xf numFmtId="4" fontId="25" fillId="0" borderId="20" xfId="42" applyNumberFormat="1" applyBorder="1" applyProtection="1">
      <alignment horizontal="right" shrinkToFit="1"/>
      <protection/>
    </xf>
    <xf numFmtId="4" fontId="25" fillId="0" borderId="21" xfId="42" applyNumberFormat="1" applyBorder="1" applyProtection="1">
      <alignment horizontal="right" shrinkToFit="1"/>
      <protection/>
    </xf>
    <xf numFmtId="0" fontId="0" fillId="0" borderId="0" xfId="0" applyAlignment="1" applyProtection="1">
      <alignment vertical="center"/>
      <protection locked="0"/>
    </xf>
    <xf numFmtId="0" fontId="26" fillId="0" borderId="22" xfId="35" applyNumberFormat="1" applyFont="1" applyBorder="1" applyProtection="1">
      <alignment horizontal="left" wrapText="1"/>
      <protection/>
    </xf>
    <xf numFmtId="195" fontId="28" fillId="0" borderId="23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5" fillId="0" borderId="24" xfId="36" applyNumberFormat="1" applyBorder="1" applyProtection="1">
      <alignment horizontal="left" wrapText="1"/>
      <protection/>
    </xf>
    <xf numFmtId="0" fontId="26" fillId="0" borderId="25" xfId="37" applyNumberFormat="1" applyFont="1" applyBorder="1" applyProtection="1">
      <alignment horizontal="left" wrapText="1" indent="2"/>
      <protection/>
    </xf>
    <xf numFmtId="0" fontId="25" fillId="0" borderId="25" xfId="37" applyNumberFormat="1" applyBorder="1" applyProtection="1">
      <alignment horizontal="left" wrapText="1" indent="2"/>
      <protection/>
    </xf>
    <xf numFmtId="0" fontId="25" fillId="0" borderId="26" xfId="37" applyNumberFormat="1" applyBorder="1" applyProtection="1">
      <alignment horizontal="left" wrapText="1" indent="2"/>
      <protection/>
    </xf>
    <xf numFmtId="0" fontId="25" fillId="0" borderId="27" xfId="37" applyNumberFormat="1" applyBorder="1" applyProtection="1">
      <alignment horizontal="left" wrapText="1" indent="2"/>
      <protection/>
    </xf>
    <xf numFmtId="0" fontId="25" fillId="0" borderId="28" xfId="37" applyNumberFormat="1" applyBorder="1" applyProtection="1">
      <alignment horizontal="left" wrapText="1" indent="2"/>
      <protection/>
    </xf>
    <xf numFmtId="0" fontId="27" fillId="0" borderId="0" xfId="38" applyNumberForma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64" applyFont="1" applyBorder="1" applyAlignment="1">
      <alignment horizontal="center" wrapText="1"/>
      <protection/>
    </xf>
    <xf numFmtId="0" fontId="21" fillId="0" borderId="0" xfId="64" applyFont="1" applyBorder="1" applyAlignment="1">
      <alignment horizontal="center" wrapText="1"/>
      <protection/>
    </xf>
    <xf numFmtId="0" fontId="22" fillId="0" borderId="0" xfId="0" applyFont="1" applyAlignment="1">
      <alignment horizontal="center" wrapText="1"/>
    </xf>
    <xf numFmtId="0" fontId="23" fillId="0" borderId="0" xfId="64" applyFont="1" applyBorder="1" applyAlignment="1">
      <alignment horizontal="center" wrapText="1"/>
      <protection/>
    </xf>
    <xf numFmtId="0" fontId="24" fillId="0" borderId="0" xfId="0" applyFont="1" applyAlignment="1">
      <alignment horizontal="center" wrapText="1"/>
    </xf>
    <xf numFmtId="0" fontId="6" fillId="0" borderId="0" xfId="64" applyFill="1" applyAlignment="1">
      <alignment horizontal="right"/>
      <protection/>
    </xf>
    <xf numFmtId="0" fontId="25" fillId="0" borderId="29" xfId="34" applyNumberFormat="1" applyBorder="1" applyAlignment="1" applyProtection="1">
      <alignment horizontal="center" vertical="center" wrapText="1"/>
      <protection/>
    </xf>
    <xf numFmtId="0" fontId="25" fillId="0" borderId="30" xfId="34" applyNumberFormat="1" applyBorder="1" applyAlignment="1">
      <alignment horizontal="center" vertical="center" wrapText="1"/>
      <protection/>
    </xf>
    <xf numFmtId="49" fontId="0" fillId="0" borderId="31" xfId="39" applyNumberFormat="1" applyFont="1" applyBorder="1" applyAlignment="1" applyProtection="1">
      <alignment horizontal="center" vertical="center" wrapText="1"/>
      <protection/>
    </xf>
    <xf numFmtId="49" fontId="0" fillId="0" borderId="19" xfId="39" applyNumberFormat="1" applyFont="1" applyBorder="1" applyAlignment="1" applyProtection="1">
      <alignment horizontal="center" vertical="center" wrapText="1"/>
      <protection/>
    </xf>
    <xf numFmtId="49" fontId="0" fillId="0" borderId="32" xfId="39" applyNumberFormat="1" applyFont="1" applyBorder="1" applyAlignment="1" applyProtection="1">
      <alignment horizontal="center" vertical="center" wrapText="1"/>
      <protection/>
    </xf>
    <xf numFmtId="0" fontId="0" fillId="0" borderId="33" xfId="33" applyNumberFormat="1" applyFont="1" applyBorder="1" applyAlignment="1" applyProtection="1">
      <alignment horizontal="center" vertical="center"/>
      <protection/>
    </xf>
    <xf numFmtId="0" fontId="0" fillId="0" borderId="34" xfId="33" applyNumberFormat="1" applyFont="1" applyBorder="1" applyAlignment="1" applyProtection="1">
      <alignment horizontal="center" vertical="center"/>
      <protection/>
    </xf>
    <xf numFmtId="0" fontId="0" fillId="0" borderId="35" xfId="33" applyNumberFormat="1" applyFont="1" applyBorder="1" applyAlignment="1" applyProtection="1">
      <alignment horizontal="center" vertical="center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8" xfId="34"/>
    <cellStyle name="xl30" xfId="35"/>
    <cellStyle name="xl31" xfId="36"/>
    <cellStyle name="xl32" xfId="37"/>
    <cellStyle name="xl34" xfId="38"/>
    <cellStyle name="xl48" xfId="39"/>
    <cellStyle name="xl50" xfId="40"/>
    <cellStyle name="xl51" xfId="41"/>
    <cellStyle name="xl52" xfId="42"/>
    <cellStyle name="xl69" xfId="43"/>
    <cellStyle name="xl70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_Кассовый план поступлений 2010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zoomScale="90" zoomScaleNormal="90" zoomScalePageLayoutView="0" workbookViewId="0" topLeftCell="A1">
      <selection activeCell="I23" sqref="I23"/>
    </sheetView>
  </sheetViews>
  <sheetFormatPr defaultColWidth="9.140625" defaultRowHeight="12.75"/>
  <cols>
    <col min="1" max="1" width="55.28125" style="4" customWidth="1"/>
    <col min="2" max="2" width="14.421875" style="1" customWidth="1"/>
    <col min="3" max="4" width="14.28125" style="1" customWidth="1"/>
    <col min="5" max="5" width="14.57421875" style="1" customWidth="1"/>
    <col min="6" max="18" width="9.140625" style="1" customWidth="1"/>
    <col min="19" max="16384" width="9.140625" style="2" customWidth="1"/>
  </cols>
  <sheetData>
    <row r="1" spans="2:5" ht="18.75" customHeight="1">
      <c r="B1" s="30" t="s">
        <v>4</v>
      </c>
      <c r="C1" s="30"/>
      <c r="D1" s="30"/>
      <c r="E1" s="30"/>
    </row>
    <row r="2" spans="1:5" ht="42.75" customHeight="1">
      <c r="A2" s="25" t="s">
        <v>5</v>
      </c>
      <c r="B2" s="25"/>
      <c r="C2" s="25"/>
      <c r="D2" s="25"/>
      <c r="E2" s="25"/>
    </row>
    <row r="3" spans="1:5" ht="13.5" customHeight="1">
      <c r="A3" s="28" t="s">
        <v>3</v>
      </c>
      <c r="B3" s="29"/>
      <c r="C3" s="29"/>
      <c r="D3" s="29"/>
      <c r="E3" s="29"/>
    </row>
    <row r="4" spans="1:5" ht="18" customHeight="1">
      <c r="A4" s="26" t="s">
        <v>29</v>
      </c>
      <c r="B4" s="27"/>
      <c r="C4" s="27"/>
      <c r="D4" s="27"/>
      <c r="E4" s="27"/>
    </row>
    <row r="5" spans="1:5" ht="13.5" thickBot="1">
      <c r="A5" s="5"/>
      <c r="C5" s="3" t="s">
        <v>0</v>
      </c>
      <c r="D5" s="3"/>
      <c r="E5" s="3"/>
    </row>
    <row r="6" spans="1:5" s="13" customFormat="1" ht="14.25" customHeight="1">
      <c r="A6" s="31" t="s">
        <v>7</v>
      </c>
      <c r="B6" s="33" t="s">
        <v>30</v>
      </c>
      <c r="C6" s="33" t="s">
        <v>31</v>
      </c>
      <c r="D6" s="33" t="s">
        <v>8</v>
      </c>
      <c r="E6" s="36" t="s">
        <v>9</v>
      </c>
    </row>
    <row r="7" spans="1:5" s="13" customFormat="1" ht="12" customHeight="1">
      <c r="A7" s="32"/>
      <c r="B7" s="34"/>
      <c r="C7" s="34"/>
      <c r="D7" s="34"/>
      <c r="E7" s="37"/>
    </row>
    <row r="8" spans="1:5" s="13" customFormat="1" ht="33" customHeight="1" thickBot="1">
      <c r="A8" s="32"/>
      <c r="B8" s="35"/>
      <c r="C8" s="34"/>
      <c r="D8" s="34"/>
      <c r="E8" s="38"/>
    </row>
    <row r="9" spans="1:5" s="16" customFormat="1" ht="17.25" customHeight="1">
      <c r="A9" s="14" t="s">
        <v>2</v>
      </c>
      <c r="B9" s="6">
        <f>SUM(B11+B22)</f>
        <v>248328.1</v>
      </c>
      <c r="C9" s="6">
        <f>SUM(C11+C22)</f>
        <v>161790</v>
      </c>
      <c r="D9" s="6">
        <f>SUM(D11+D22)</f>
        <v>161871.59999999998</v>
      </c>
      <c r="E9" s="15">
        <f>D9/C9</f>
        <v>1.0005043575004635</v>
      </c>
    </row>
    <row r="10" spans="1:5" s="16" customFormat="1" ht="19.5" customHeight="1">
      <c r="A10" s="17" t="s">
        <v>10</v>
      </c>
      <c r="B10" s="7"/>
      <c r="C10" s="7"/>
      <c r="D10" s="7"/>
      <c r="E10" s="15"/>
    </row>
    <row r="11" spans="1:5" s="16" customFormat="1" ht="19.5" customHeight="1">
      <c r="A11" s="18" t="s">
        <v>11</v>
      </c>
      <c r="B11" s="8">
        <f>SUM(B12:B21)</f>
        <v>28255.1</v>
      </c>
      <c r="C11" s="8">
        <f>SUM(C12:C21)</f>
        <v>17848.5</v>
      </c>
      <c r="D11" s="8">
        <f>SUM(D12:D21)</f>
        <v>19270.600000000002</v>
      </c>
      <c r="E11" s="15">
        <f aca="true" t="shared" si="0" ref="E11:E30">D11/C11</f>
        <v>1.0796761632630194</v>
      </c>
    </row>
    <row r="12" spans="1:5" s="16" customFormat="1" ht="19.5" customHeight="1">
      <c r="A12" s="19" t="s">
        <v>12</v>
      </c>
      <c r="B12" s="9">
        <v>7208</v>
      </c>
      <c r="C12" s="9">
        <v>4904.9</v>
      </c>
      <c r="D12" s="9">
        <v>4945.7</v>
      </c>
      <c r="E12" s="15">
        <f t="shared" si="0"/>
        <v>1.008318212399845</v>
      </c>
    </row>
    <row r="13" spans="1:5" s="16" customFormat="1" ht="26.25" customHeight="1">
      <c r="A13" s="19" t="s">
        <v>13</v>
      </c>
      <c r="B13" s="9">
        <v>6800.5</v>
      </c>
      <c r="C13" s="9">
        <v>5223.8</v>
      </c>
      <c r="D13" s="9">
        <v>4833.2</v>
      </c>
      <c r="E13" s="15">
        <f t="shared" si="0"/>
        <v>0.925226846357058</v>
      </c>
    </row>
    <row r="14" spans="1:5" s="16" customFormat="1" ht="19.5" customHeight="1">
      <c r="A14" s="19" t="s">
        <v>14</v>
      </c>
      <c r="B14" s="9">
        <v>1350</v>
      </c>
      <c r="C14" s="9">
        <v>1238.8</v>
      </c>
      <c r="D14" s="9">
        <v>811.9</v>
      </c>
      <c r="E14" s="15">
        <f t="shared" si="0"/>
        <v>0.6553923151436875</v>
      </c>
    </row>
    <row r="15" spans="1:5" s="16" customFormat="1" ht="19.5" customHeight="1">
      <c r="A15" s="19" t="s">
        <v>15</v>
      </c>
      <c r="B15" s="9">
        <v>10060</v>
      </c>
      <c r="C15" s="9">
        <v>7043.2</v>
      </c>
      <c r="D15" s="9">
        <v>4389.5</v>
      </c>
      <c r="E15" s="15">
        <f t="shared" si="0"/>
        <v>0.6232252385279419</v>
      </c>
    </row>
    <row r="16" spans="1:5" s="16" customFormat="1" ht="19.5" customHeight="1">
      <c r="A16" s="19" t="s">
        <v>16</v>
      </c>
      <c r="B16" s="9">
        <v>60</v>
      </c>
      <c r="C16" s="9">
        <v>29.3</v>
      </c>
      <c r="D16" s="9">
        <v>29</v>
      </c>
      <c r="E16" s="15">
        <f t="shared" si="0"/>
        <v>0.9897610921501706</v>
      </c>
    </row>
    <row r="17" spans="1:5" s="16" customFormat="1" ht="38.25" customHeight="1">
      <c r="A17" s="19" t="s">
        <v>17</v>
      </c>
      <c r="B17" s="9">
        <v>1950</v>
      </c>
      <c r="C17" s="9">
        <v>-778.6</v>
      </c>
      <c r="D17" s="9">
        <v>3187.7</v>
      </c>
      <c r="E17" s="15">
        <f t="shared" si="0"/>
        <v>-4.094143334189571</v>
      </c>
    </row>
    <row r="18" spans="1:5" s="16" customFormat="1" ht="27" customHeight="1">
      <c r="A18" s="19" t="s">
        <v>18</v>
      </c>
      <c r="B18" s="9">
        <v>33.6</v>
      </c>
      <c r="C18" s="9">
        <v>0</v>
      </c>
      <c r="D18" s="9">
        <v>155.9</v>
      </c>
      <c r="E18" s="15" t="e">
        <f t="shared" si="0"/>
        <v>#DIV/0!</v>
      </c>
    </row>
    <row r="19" spans="1:5" s="16" customFormat="1" ht="24.75" customHeight="1">
      <c r="A19" s="19" t="s">
        <v>19</v>
      </c>
      <c r="B19" s="9">
        <v>720.7</v>
      </c>
      <c r="C19" s="9">
        <v>111.8</v>
      </c>
      <c r="D19" s="9">
        <v>819.2</v>
      </c>
      <c r="E19" s="15">
        <f t="shared" si="0"/>
        <v>7.327370304114491</v>
      </c>
    </row>
    <row r="20" spans="1:5" s="16" customFormat="1" ht="19.5" customHeight="1">
      <c r="A20" s="19" t="s">
        <v>20</v>
      </c>
      <c r="B20" s="9">
        <v>72.3</v>
      </c>
      <c r="C20" s="9">
        <v>75.3</v>
      </c>
      <c r="D20" s="9">
        <v>98.5</v>
      </c>
      <c r="E20" s="15">
        <f t="shared" si="0"/>
        <v>1.3081009296148738</v>
      </c>
    </row>
    <row r="21" spans="1:5" s="16" customFormat="1" ht="19.5" customHeight="1">
      <c r="A21" s="19" t="s">
        <v>1</v>
      </c>
      <c r="B21" s="9">
        <v>0</v>
      </c>
      <c r="C21" s="9">
        <v>0</v>
      </c>
      <c r="D21" s="9">
        <v>0</v>
      </c>
      <c r="E21" s="15"/>
    </row>
    <row r="22" spans="1:5" s="16" customFormat="1" ht="19.5" customHeight="1">
      <c r="A22" s="18" t="s">
        <v>21</v>
      </c>
      <c r="B22" s="8">
        <f>SUM(B23+B30+B28+B29)</f>
        <v>220073</v>
      </c>
      <c r="C22" s="8">
        <f>SUM(C23+C30+C28+C29)</f>
        <v>143941.5</v>
      </c>
      <c r="D22" s="8">
        <f>SUM(D23+D30+D28+D29)</f>
        <v>142600.99999999997</v>
      </c>
      <c r="E22" s="15">
        <f t="shared" si="0"/>
        <v>0.9906871888927097</v>
      </c>
    </row>
    <row r="23" spans="1:5" s="16" customFormat="1" ht="31.5" customHeight="1">
      <c r="A23" s="19" t="s">
        <v>22</v>
      </c>
      <c r="B23" s="9">
        <v>219841.5</v>
      </c>
      <c r="C23" s="9">
        <v>143772.8</v>
      </c>
      <c r="D23" s="9">
        <f>SUM(D24:D27)</f>
        <v>147012.3</v>
      </c>
      <c r="E23" s="15">
        <f t="shared" si="0"/>
        <v>1.0225320783903493</v>
      </c>
    </row>
    <row r="24" spans="1:5" s="16" customFormat="1" ht="27" customHeight="1">
      <c r="A24" s="19" t="s">
        <v>23</v>
      </c>
      <c r="B24" s="9">
        <v>37770.4</v>
      </c>
      <c r="C24" s="9">
        <v>29083.9</v>
      </c>
      <c r="D24" s="9">
        <v>26574</v>
      </c>
      <c r="E24" s="15">
        <f t="shared" si="0"/>
        <v>0.9137013949298408</v>
      </c>
    </row>
    <row r="25" spans="1:5" s="16" customFormat="1" ht="30" customHeight="1">
      <c r="A25" s="19" t="s">
        <v>24</v>
      </c>
      <c r="B25" s="9">
        <v>180125.4</v>
      </c>
      <c r="C25" s="9">
        <v>113574.9</v>
      </c>
      <c r="D25" s="9">
        <v>111030.4</v>
      </c>
      <c r="E25" s="15">
        <f t="shared" si="0"/>
        <v>0.9775962822771581</v>
      </c>
    </row>
    <row r="26" spans="1:5" s="16" customFormat="1" ht="29.25" customHeight="1">
      <c r="A26" s="19" t="s">
        <v>25</v>
      </c>
      <c r="B26" s="10">
        <v>1139</v>
      </c>
      <c r="C26" s="10">
        <v>508.9</v>
      </c>
      <c r="D26" s="10">
        <v>590.3</v>
      </c>
      <c r="E26" s="15">
        <f t="shared" si="0"/>
        <v>1.1599528394576537</v>
      </c>
    </row>
    <row r="27" spans="1:5" s="16" customFormat="1" ht="19.5" customHeight="1">
      <c r="A27" s="20" t="s">
        <v>26</v>
      </c>
      <c r="B27" s="11">
        <v>806.7</v>
      </c>
      <c r="C27" s="11">
        <v>605.1</v>
      </c>
      <c r="D27" s="11">
        <v>8817.6</v>
      </c>
      <c r="E27" s="15">
        <f t="shared" si="0"/>
        <v>14.572136836886465</v>
      </c>
    </row>
    <row r="28" spans="1:5" s="16" customFormat="1" ht="19.5" customHeight="1">
      <c r="A28" s="21" t="s">
        <v>6</v>
      </c>
      <c r="B28" s="11">
        <v>130.9</v>
      </c>
      <c r="C28" s="11">
        <v>111</v>
      </c>
      <c r="D28" s="11">
        <v>18</v>
      </c>
      <c r="E28" s="15">
        <f t="shared" si="0"/>
        <v>0.16216216216216217</v>
      </c>
    </row>
    <row r="29" spans="1:5" s="16" customFormat="1" ht="19.5" customHeight="1">
      <c r="A29" s="21" t="s">
        <v>27</v>
      </c>
      <c r="B29" s="11">
        <v>100.6</v>
      </c>
      <c r="C29" s="11">
        <v>57.7</v>
      </c>
      <c r="D29" s="11">
        <v>77.3</v>
      </c>
      <c r="E29" s="15">
        <f t="shared" si="0"/>
        <v>1.3396880415944539</v>
      </c>
    </row>
    <row r="30" spans="1:5" s="16" customFormat="1" ht="39.75" customHeight="1" thickBot="1">
      <c r="A30" s="22" t="s">
        <v>28</v>
      </c>
      <c r="B30" s="12">
        <v>0</v>
      </c>
      <c r="C30" s="12">
        <v>0</v>
      </c>
      <c r="D30" s="12">
        <v>-4506.6</v>
      </c>
      <c r="E30" s="15" t="e">
        <f t="shared" si="0"/>
        <v>#DIV/0!</v>
      </c>
    </row>
    <row r="31" spans="1:5" s="16" customFormat="1" ht="15" customHeight="1">
      <c r="A31" s="23"/>
      <c r="B31" s="23"/>
      <c r="C31" s="23"/>
      <c r="D31" s="23"/>
      <c r="E31" s="24"/>
    </row>
  </sheetData>
  <sheetProtection/>
  <mergeCells count="9">
    <mergeCell ref="A2:E2"/>
    <mergeCell ref="A4:E4"/>
    <mergeCell ref="A3:E3"/>
    <mergeCell ref="B1:E1"/>
    <mergeCell ref="A6:A8"/>
    <mergeCell ref="B6:B8"/>
    <mergeCell ref="D6:D8"/>
    <mergeCell ref="E6:E8"/>
    <mergeCell ref="C6:C8"/>
  </mergeCells>
  <printOptions/>
  <pageMargins left="1.1023622047244095" right="0.1968503937007874" top="0.35433070866141736" bottom="0.35433070866141736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Vika</cp:lastModifiedBy>
  <cp:lastPrinted>2018-10-23T05:52:10Z</cp:lastPrinted>
  <dcterms:created xsi:type="dcterms:W3CDTF">1996-10-08T23:32:33Z</dcterms:created>
  <dcterms:modified xsi:type="dcterms:W3CDTF">2019-10-04T06:23:28Z</dcterms:modified>
  <cp:category/>
  <cp:version/>
  <cp:contentType/>
  <cp:contentStatus/>
</cp:coreProperties>
</file>