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<sst xmlns="http://schemas.openxmlformats.org/spreadsheetml/2006/main" count="32" uniqueCount="32">
  <si>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</si>
  <si>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</si>
  <si>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</si>
  <si>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</si>
  <si>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</si>
  <si>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</si>
  <si>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</si>
  <si>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</si>
  <si>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</si>
  <si>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</si>
  <si>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</si>
  <si>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</si>
  <si>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</si>
  <si>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</si>
  <si>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</si>
  <si>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</si>
  <si>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</si>
  <si>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</si>
  <si>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</si>
  <si>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</si>
  <si>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</si>
  <si>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</si>
  <si>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</si>
  <si>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</si>
  <si>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</si>
  <si>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</si>
  <si>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</si>
  <si>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</si>
  <si>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</si>
  <si>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за 2 квартал 2020 года в сравнении с аналогичным периодом 2019 года</t>
  </si>
  <si>
    <t>Исполнение на 01.07.2020г.</t>
  </si>
  <si>
    <t>Исполнение на 01.07.2019г.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</si>
</sst>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5">
      <selection activeCell="J28" sqref="J28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29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30</v>
      </c>
      <c r="D6" s="33" t="s">
        <v>31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166420.1</v>
      </c>
      <c r="C9" s="6">
        <f>SUM(C11+C22)</f>
        <v>45425.8</v>
      </c>
      <c r="D9" s="6">
        <f>SUM(D11+D22)</f>
        <v>113039.37999999999</v>
      </c>
      <c r="E9" s="15">
        <f>D9/C9</f>
        <v>2.4884400494872954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34079.5</v>
      </c>
      <c r="C11" s="8">
        <f>SUM(C12:C21)</f>
        <v>12317.8</v>
      </c>
      <c r="D11" s="8">
        <f>SUM(D12:D21)</f>
        <v>6805.999999999999</v>
      </c>
      <c r="E11" s="15">
        <f aca="true" t="shared" si="0" ref="E11:E30">D11/C11</f>
        <v>0.5525337316728636</v>
      </c>
    </row>
    <row r="12" spans="1:5" s="16" customFormat="1" ht="19.5" customHeight="1">
      <c r="A12" s="19" t="s">
        <v>11</v>
      </c>
      <c r="B12" s="9">
        <v>6948</v>
      </c>
      <c r="C12" s="9">
        <v>3575.5</v>
      </c>
      <c r="D12" s="9">
        <v>1537.1</v>
      </c>
      <c r="E12" s="15">
        <f t="shared" si="0"/>
        <v>0.4298979163753321</v>
      </c>
    </row>
    <row r="13" spans="1:5" s="16" customFormat="1" ht="26.25" customHeight="1">
      <c r="A13" s="19" t="s">
        <v>12</v>
      </c>
      <c r="B13" s="9">
        <v>6420.2</v>
      </c>
      <c r="C13" s="9">
        <v>2908.5</v>
      </c>
      <c r="D13" s="9">
        <v>1701.8</v>
      </c>
      <c r="E13" s="15">
        <f t="shared" si="0"/>
        <v>0.5851126009970775</v>
      </c>
    </row>
    <row r="14" spans="1:5" s="16" customFormat="1" ht="19.5" customHeight="1">
      <c r="A14" s="19" t="s">
        <v>13</v>
      </c>
      <c r="B14" s="9">
        <v>1405</v>
      </c>
      <c r="C14" s="9">
        <v>495.5</v>
      </c>
      <c r="D14" s="9">
        <v>387.7</v>
      </c>
      <c r="E14" s="15">
        <f t="shared" si="0"/>
        <v>0.7824419778002017</v>
      </c>
    </row>
    <row r="15" spans="1:5" s="16" customFormat="1" ht="19.5" customHeight="1">
      <c r="A15" s="19" t="s">
        <v>14</v>
      </c>
      <c r="B15" s="9">
        <v>10207.2</v>
      </c>
      <c r="C15" s="9">
        <v>4248.9</v>
      </c>
      <c r="D15" s="9">
        <v>2558.5</v>
      </c>
      <c r="E15" s="15">
        <f t="shared" si="0"/>
        <v>0.6021558521028972</v>
      </c>
    </row>
    <row r="16" spans="1:5" s="16" customFormat="1" ht="19.5" customHeight="1">
      <c r="A16" s="19" t="s">
        <v>15</v>
      </c>
      <c r="B16" s="9">
        <v>40</v>
      </c>
      <c r="C16" s="9">
        <v>12.4</v>
      </c>
      <c r="D16" s="9">
        <v>4.2</v>
      </c>
      <c r="E16" s="15">
        <f t="shared" si="0"/>
        <v>0.33870967741935487</v>
      </c>
    </row>
    <row r="17" spans="1:5" s="16" customFormat="1" ht="38.25" customHeight="1">
      <c r="A17" s="19" t="s">
        <v>16</v>
      </c>
      <c r="B17" s="9">
        <v>3272.1</v>
      </c>
      <c r="C17" s="9">
        <v>981.7</v>
      </c>
      <c r="D17" s="9">
        <v>493.1</v>
      </c>
      <c r="E17" s="15">
        <f t="shared" si="0"/>
        <v>0.5022919425486401</v>
      </c>
    </row>
    <row r="18" spans="1:5" s="16" customFormat="1" ht="27" customHeight="1">
      <c r="A18" s="19" t="s">
        <v>17</v>
      </c>
      <c r="B18" s="9">
        <v>1828.4</v>
      </c>
      <c r="C18" s="9">
        <v>0</v>
      </c>
      <c r="D18" s="9">
        <v>0</v>
      </c>
      <c r="E18" s="15"/>
    </row>
    <row r="19" spans="1:5" s="16" customFormat="1" ht="24.75" customHeight="1">
      <c r="A19" s="19" t="s">
        <v>18</v>
      </c>
      <c r="B19" s="9">
        <v>3938.6</v>
      </c>
      <c r="C19" s="9">
        <v>54.9</v>
      </c>
      <c r="D19" s="9">
        <v>84.9</v>
      </c>
      <c r="E19" s="15">
        <f t="shared" si="0"/>
        <v>1.5464480874316942</v>
      </c>
    </row>
    <row r="20" spans="1:5" s="16" customFormat="1" ht="19.5" customHeight="1">
      <c r="A20" s="19" t="s">
        <v>19</v>
      </c>
      <c r="B20" s="9">
        <v>20</v>
      </c>
      <c r="C20" s="9">
        <v>40.4</v>
      </c>
      <c r="D20" s="9">
        <v>38.7</v>
      </c>
      <c r="E20" s="15">
        <f t="shared" si="0"/>
        <v>0.957920792079208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SUM(B23+B30)</f>
        <v>132340.6</v>
      </c>
      <c r="C22" s="8">
        <f>SUM(C23+C30)</f>
        <v>33108</v>
      </c>
      <c r="D22" s="8">
        <f>SUM(D23+D30+D28+D29)</f>
        <v>106233.37999999999</v>
      </c>
      <c r="E22" s="15">
        <f t="shared" si="0"/>
        <v>3.2086921589948045</v>
      </c>
    </row>
    <row r="23" spans="1:5" s="16" customFormat="1" ht="31.5" customHeight="1">
      <c r="A23" s="19" t="s">
        <v>21</v>
      </c>
      <c r="B23" s="9">
        <f>B24+B25+B26+B27+B28+B29</f>
        <v>132340.6</v>
      </c>
      <c r="C23" s="9">
        <f>C24+C25+C26+C27+C28+C29</f>
        <v>33177</v>
      </c>
      <c r="D23" s="9">
        <v>106175.9</v>
      </c>
      <c r="E23" s="15">
        <f t="shared" si="0"/>
        <v>3.200286342948428</v>
      </c>
    </row>
    <row r="24" spans="1:5" s="16" customFormat="1" ht="27" customHeight="1">
      <c r="A24" s="19" t="s">
        <v>22</v>
      </c>
      <c r="B24" s="9">
        <v>40530.6</v>
      </c>
      <c r="C24" s="9">
        <v>21818.4</v>
      </c>
      <c r="D24" s="9">
        <v>20274.4</v>
      </c>
      <c r="E24" s="15">
        <f t="shared" si="0"/>
        <v>0.9292340409929234</v>
      </c>
    </row>
    <row r="25" spans="1:5" s="16" customFormat="1" ht="30" customHeight="1">
      <c r="A25" s="19" t="s">
        <v>23</v>
      </c>
      <c r="B25" s="9">
        <v>87858.5</v>
      </c>
      <c r="C25" s="9">
        <v>8754</v>
      </c>
      <c r="D25" s="9">
        <v>85175.11</v>
      </c>
      <c r="E25" s="15">
        <f t="shared" si="0"/>
        <v>9.72985035412383</v>
      </c>
    </row>
    <row r="26" spans="1:5" s="16" customFormat="1" ht="29.25" customHeight="1">
      <c r="A26" s="19" t="s">
        <v>24</v>
      </c>
      <c r="B26" s="10">
        <v>1223.3</v>
      </c>
      <c r="C26" s="10">
        <v>278.8</v>
      </c>
      <c r="D26" s="10">
        <v>323.02</v>
      </c>
      <c r="E26" s="15">
        <f t="shared" si="0"/>
        <v>1.1586083213773313</v>
      </c>
    </row>
    <row r="27" spans="1:5" s="16" customFormat="1" ht="19.5" customHeight="1">
      <c r="A27" s="20" t="s">
        <v>25</v>
      </c>
      <c r="B27" s="11">
        <v>2325.8</v>
      </c>
      <c r="C27" s="11">
        <v>2325.8</v>
      </c>
      <c r="D27" s="11">
        <v>403.34</v>
      </c>
      <c r="E27" s="15">
        <f t="shared" si="0"/>
        <v>0.1734198985295382</v>
      </c>
    </row>
    <row r="28" spans="1:5" s="16" customFormat="1" ht="19.5" customHeight="1">
      <c r="A28" s="21" t="s">
        <v>6</v>
      </c>
      <c r="B28" s="11">
        <v>227.4</v>
      </c>
      <c r="C28" s="11">
        <v>0</v>
      </c>
      <c r="D28" s="11">
        <v>30</v>
      </c>
      <c r="E28" s="15"/>
    </row>
    <row r="29" spans="1:5" s="16" customFormat="1" ht="19.5" customHeight="1">
      <c r="A29" s="21" t="s">
        <v>26</v>
      </c>
      <c r="B29" s="11">
        <v>175</v>
      </c>
      <c r="C29" s="11">
        <v>0</v>
      </c>
      <c r="D29" s="11">
        <v>27.48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-69</v>
      </c>
      <c r="D30" s="12">
        <v>0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2020-07-08T08:08:42Z</dcterms:modified>
  <cp:category/>
  <cp:version/>
  <cp:contentType/>
  <cp:contentStatus/>
</cp:coreProperties>
</file>