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<sst xmlns="http://schemas.openxmlformats.org/spreadsheetml/2006/main" count="32" uniqueCount="32">
  <si>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</si>
  <si>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</si>
  <si>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</si>
  <si>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</si>
  <si>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</si>
  <si>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</si>
  <si>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</si>
  <si>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</si>
  <si>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</si>
  <si>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</si>
  <si>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</si>
  <si>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</si>
  <si>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</si>
  <si>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</si>
  <si>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</si>
  <si>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</si>
  <si>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</si>
  <si>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</si>
  <si>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</si>
  <si>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</si>
  <si>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</si>
  <si>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</si>
  <si>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</si>
  <si>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</si>
  <si>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</si>
  <si>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</si>
  <si>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</si>
  <si>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</si>
  <si>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</si>
  <si>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01.04.2021г.</t>
  </si>
  <si>
    <t>Исполнение на 01.04.2022г.</t>
  </si>
  <si>
    <t>за 1 квартал 2022 года в сравнении с аналогичным периодом 2021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</si>
</sst>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F21" sqref="F21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31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30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289241.9</v>
      </c>
      <c r="C9" s="6">
        <f>SUM(C11+C22)</f>
        <v>21747.7</v>
      </c>
      <c r="D9" s="6">
        <f>SUM(D11+D22)</f>
        <v>33425.7</v>
      </c>
      <c r="E9" s="15">
        <f>D9/C9</f>
        <v>1.5369763239331053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36385.799999999996</v>
      </c>
      <c r="C11" s="8">
        <f>SUM(C12:C21)</f>
        <v>7677.6</v>
      </c>
      <c r="D11" s="8">
        <f>SUM(D12:D21)</f>
        <v>7052.7</v>
      </c>
      <c r="E11" s="15">
        <f aca="true" t="shared" si="0" ref="E11:E27">D11/C11</f>
        <v>0.9186073773054079</v>
      </c>
    </row>
    <row r="12" spans="1:5" s="16" customFormat="1" ht="19.5" customHeight="1">
      <c r="A12" s="19" t="s">
        <v>11</v>
      </c>
      <c r="B12" s="9">
        <v>8471</v>
      </c>
      <c r="C12" s="9">
        <v>1752.7</v>
      </c>
      <c r="D12" s="9">
        <v>1621.6</v>
      </c>
      <c r="E12" s="15">
        <f t="shared" si="0"/>
        <v>0.9252011182746619</v>
      </c>
    </row>
    <row r="13" spans="1:5" s="16" customFormat="1" ht="26.25" customHeight="1">
      <c r="A13" s="19" t="s">
        <v>12</v>
      </c>
      <c r="B13" s="9">
        <v>9263.1</v>
      </c>
      <c r="C13" s="9">
        <v>2389</v>
      </c>
      <c r="D13" s="9">
        <v>1996</v>
      </c>
      <c r="E13" s="15">
        <f t="shared" si="0"/>
        <v>0.8354960234407702</v>
      </c>
    </row>
    <row r="14" spans="1:5" s="16" customFormat="1" ht="19.5" customHeight="1">
      <c r="A14" s="19" t="s">
        <v>13</v>
      </c>
      <c r="B14" s="9">
        <v>850</v>
      </c>
      <c r="C14" s="9">
        <v>421.2</v>
      </c>
      <c r="D14" s="9">
        <v>252.6</v>
      </c>
      <c r="E14" s="15">
        <f t="shared" si="0"/>
        <v>0.5997150997150997</v>
      </c>
    </row>
    <row r="15" spans="1:5" s="16" customFormat="1" ht="19.5" customHeight="1">
      <c r="A15" s="19" t="s">
        <v>14</v>
      </c>
      <c r="B15" s="9">
        <v>9415</v>
      </c>
      <c r="C15" s="9">
        <v>2073.6</v>
      </c>
      <c r="D15" s="9">
        <v>2172.1</v>
      </c>
      <c r="E15" s="15">
        <f t="shared" si="0"/>
        <v>1.0475019290123457</v>
      </c>
    </row>
    <row r="16" spans="1:5" s="16" customFormat="1" ht="19.5" customHeight="1">
      <c r="A16" s="19" t="s">
        <v>15</v>
      </c>
      <c r="B16" s="9">
        <v>20</v>
      </c>
      <c r="C16" s="9">
        <v>0.8</v>
      </c>
      <c r="D16" s="9">
        <v>0.6</v>
      </c>
      <c r="E16" s="15">
        <f t="shared" si="0"/>
        <v>0.7499999999999999</v>
      </c>
    </row>
    <row r="17" spans="1:5" s="16" customFormat="1" ht="38.25" customHeight="1">
      <c r="A17" s="19" t="s">
        <v>16</v>
      </c>
      <c r="B17" s="9">
        <v>3772.1</v>
      </c>
      <c r="C17" s="9">
        <v>945</v>
      </c>
      <c r="D17" s="9">
        <v>896.3</v>
      </c>
      <c r="E17" s="15">
        <f t="shared" si="0"/>
        <v>0.9484656084656085</v>
      </c>
    </row>
    <row r="18" spans="1:5" s="16" customFormat="1" ht="27" customHeight="1">
      <c r="A18" s="19" t="s">
        <v>17</v>
      </c>
      <c r="B18" s="9">
        <v>0</v>
      </c>
      <c r="C18" s="9">
        <v>178.8</v>
      </c>
      <c r="D18" s="9">
        <v>0</v>
      </c>
      <c r="E18" s="15"/>
    </row>
    <row r="19" spans="1:5" s="16" customFormat="1" ht="24.75" customHeight="1">
      <c r="A19" s="19" t="s">
        <v>18</v>
      </c>
      <c r="B19" s="9">
        <v>974.6</v>
      </c>
      <c r="C19" s="9">
        <v>8.8</v>
      </c>
      <c r="D19" s="9">
        <v>36.9</v>
      </c>
      <c r="E19" s="15">
        <f t="shared" si="0"/>
        <v>4.1931818181818175</v>
      </c>
    </row>
    <row r="20" spans="1:5" s="16" customFormat="1" ht="19.5" customHeight="1">
      <c r="A20" s="19" t="s">
        <v>19</v>
      </c>
      <c r="B20" s="9">
        <v>3159.6</v>
      </c>
      <c r="C20" s="9">
        <v>44.7</v>
      </c>
      <c r="D20" s="9">
        <v>29.6</v>
      </c>
      <c r="E20" s="15">
        <f t="shared" si="0"/>
        <v>0.6621923937360179</v>
      </c>
    </row>
    <row r="21" spans="1:5" s="16" customFormat="1" ht="19.5" customHeight="1">
      <c r="A21" s="19" t="s">
        <v>1</v>
      </c>
      <c r="B21" s="9">
        <v>460.4</v>
      </c>
      <c r="C21" s="9">
        <v>-137</v>
      </c>
      <c r="D21" s="9">
        <v>47</v>
      </c>
      <c r="E21" s="15">
        <f t="shared" si="0"/>
        <v>-0.34306569343065696</v>
      </c>
    </row>
    <row r="22" spans="1:5" s="16" customFormat="1" ht="19.5" customHeight="1">
      <c r="A22" s="18" t="s">
        <v>20</v>
      </c>
      <c r="B22" s="8">
        <f>SUM(B23+B30)</f>
        <v>252856.1</v>
      </c>
      <c r="C22" s="8">
        <f>SUM(C23+C30)</f>
        <v>14070.1</v>
      </c>
      <c r="D22" s="8">
        <f>SUM(D23+D30+D28+D29)</f>
        <v>26373</v>
      </c>
      <c r="E22" s="15">
        <f t="shared" si="0"/>
        <v>1.8744003240915132</v>
      </c>
    </row>
    <row r="23" spans="1:5" s="16" customFormat="1" ht="31.5" customHeight="1">
      <c r="A23" s="19" t="s">
        <v>21</v>
      </c>
      <c r="B23" s="9">
        <f>B24+B25+B26+B27+B28+B29</f>
        <v>252856.1</v>
      </c>
      <c r="C23" s="9">
        <f>C24+C25+C26+C27+C28+C29</f>
        <v>14121.6</v>
      </c>
      <c r="D23" s="9">
        <v>26373</v>
      </c>
      <c r="E23" s="15">
        <f t="shared" si="0"/>
        <v>1.8675645819170632</v>
      </c>
    </row>
    <row r="24" spans="1:5" s="16" customFormat="1" ht="27" customHeight="1">
      <c r="A24" s="19" t="s">
        <v>22</v>
      </c>
      <c r="B24" s="9">
        <v>40216.1</v>
      </c>
      <c r="C24" s="9">
        <v>10054</v>
      </c>
      <c r="D24" s="9">
        <v>17869.8</v>
      </c>
      <c r="E24" s="15">
        <f t="shared" si="0"/>
        <v>1.7773821364630993</v>
      </c>
    </row>
    <row r="25" spans="1:5" s="16" customFormat="1" ht="30" customHeight="1">
      <c r="A25" s="19" t="s">
        <v>23</v>
      </c>
      <c r="B25" s="9">
        <v>203351.8</v>
      </c>
      <c r="C25" s="9">
        <v>3822.1</v>
      </c>
      <c r="D25" s="9">
        <v>7570.2</v>
      </c>
      <c r="E25" s="15">
        <f t="shared" si="0"/>
        <v>1.9806389157792836</v>
      </c>
    </row>
    <row r="26" spans="1:5" s="16" customFormat="1" ht="29.25" customHeight="1">
      <c r="A26" s="19" t="s">
        <v>24</v>
      </c>
      <c r="B26" s="10">
        <v>1511.7</v>
      </c>
      <c r="C26" s="10">
        <v>245.5</v>
      </c>
      <c r="D26" s="10">
        <v>186.8</v>
      </c>
      <c r="E26" s="15">
        <f t="shared" si="0"/>
        <v>0.7608961303462323</v>
      </c>
    </row>
    <row r="27" spans="1:5" s="16" customFormat="1" ht="19.5" customHeight="1">
      <c r="A27" s="20" t="s">
        <v>25</v>
      </c>
      <c r="B27" s="11">
        <v>7776.5</v>
      </c>
      <c r="C27" s="11">
        <v>0</v>
      </c>
      <c r="D27" s="11">
        <v>746.3</v>
      </c>
      <c r="E27" s="15"/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-51.5</v>
      </c>
      <c r="D30" s="12">
        <v>0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2022-04-22T06:29:08Z</dcterms:modified>
  <cp:category/>
  <cp:version/>
  <cp:contentType/>
  <cp:contentStatus/>
</cp:coreProperties>
</file>