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<sst xmlns="http://schemas.openxmlformats.org/spreadsheetml/2006/main" count="32" uniqueCount="32">
  <si>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</si>
  <si>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</si>
  <si>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</si>
  <si>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</si>
  <si>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</si>
  <si>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</si>
  <si>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</si>
  <si>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</si>
  <si>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</si>
  <si>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</si>
  <si>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</si>
  <si>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</si>
  <si>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</si>
  <si>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</si>
  <si>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</si>
  <si>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</si>
  <si>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</si>
  <si>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</si>
  <si>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</si>
  <si>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</si>
  <si>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</si>
  <si>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</si>
  <si>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</si>
  <si>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</si>
  <si>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</si>
  <si>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</si>
  <si>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</si>
  <si>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</si>
  <si>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</si>
  <si>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01.01.2022г.</t>
  </si>
  <si>
    <t>Исполнение на 31.12.2020г.</t>
  </si>
  <si>
    <t>за 4 квартал 2021 года в сравнении с аналогичным периодом 2020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</si>
</sst>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31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29</v>
      </c>
      <c r="D6" s="33" t="s">
        <v>30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228417.49999999997</v>
      </c>
      <c r="C9" s="6">
        <f>SUM(C11+C22)</f>
        <v>182456.59999999998</v>
      </c>
      <c r="D9" s="6">
        <f>SUM(D11+D22)</f>
        <v>188862.9</v>
      </c>
      <c r="E9" s="15">
        <f>D9/C9</f>
        <v>1.0351113634694498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36146</v>
      </c>
      <c r="C11" s="8">
        <f>SUM(C12:C21)</f>
        <v>34398.6</v>
      </c>
      <c r="D11" s="8">
        <f>SUM(D12:D21)</f>
        <v>29361.5</v>
      </c>
      <c r="E11" s="15">
        <f aca="true" t="shared" si="0" ref="E11:E27">D11/C11</f>
        <v>0.8535667149244446</v>
      </c>
    </row>
    <row r="12" spans="1:5" s="16" customFormat="1" ht="19.5" customHeight="1">
      <c r="A12" s="19" t="s">
        <v>11</v>
      </c>
      <c r="B12" s="9">
        <v>7854</v>
      </c>
      <c r="C12" s="9">
        <v>8300.5</v>
      </c>
      <c r="D12" s="9">
        <v>7957.4</v>
      </c>
      <c r="E12" s="15">
        <f t="shared" si="0"/>
        <v>0.9586651406541774</v>
      </c>
    </row>
    <row r="13" spans="1:5" s="16" customFormat="1" ht="26.25" customHeight="1">
      <c r="A13" s="19" t="s">
        <v>12</v>
      </c>
      <c r="B13" s="9">
        <v>8997.2</v>
      </c>
      <c r="C13" s="9">
        <v>9073.3</v>
      </c>
      <c r="D13" s="9">
        <v>6386.8</v>
      </c>
      <c r="E13" s="15">
        <f t="shared" si="0"/>
        <v>0.7039114765300387</v>
      </c>
    </row>
    <row r="14" spans="1:5" s="16" customFormat="1" ht="19.5" customHeight="1">
      <c r="A14" s="19" t="s">
        <v>13</v>
      </c>
      <c r="B14" s="9">
        <v>1772.2</v>
      </c>
      <c r="C14" s="9">
        <v>1987</v>
      </c>
      <c r="D14" s="9">
        <v>947.5</v>
      </c>
      <c r="E14" s="15">
        <f t="shared" si="0"/>
        <v>0.47684952189229995</v>
      </c>
    </row>
    <row r="15" spans="1:5" s="16" customFormat="1" ht="19.5" customHeight="1">
      <c r="A15" s="19" t="s">
        <v>14</v>
      </c>
      <c r="B15" s="9">
        <v>9150</v>
      </c>
      <c r="C15" s="9">
        <v>9336.6</v>
      </c>
      <c r="D15" s="9">
        <v>9888</v>
      </c>
      <c r="E15" s="15">
        <f t="shared" si="0"/>
        <v>1.0590579011631642</v>
      </c>
    </row>
    <row r="16" spans="1:5" s="16" customFormat="1" ht="19.5" customHeight="1">
      <c r="A16" s="19" t="s">
        <v>15</v>
      </c>
      <c r="B16" s="9">
        <v>14.5</v>
      </c>
      <c r="C16" s="9">
        <v>17.6</v>
      </c>
      <c r="D16" s="9">
        <v>18.3</v>
      </c>
      <c r="E16" s="15">
        <f t="shared" si="0"/>
        <v>1.0397727272727273</v>
      </c>
    </row>
    <row r="17" spans="1:5" s="16" customFormat="1" ht="38.25" customHeight="1">
      <c r="A17" s="19" t="s">
        <v>16</v>
      </c>
      <c r="B17" s="9">
        <v>4110.9</v>
      </c>
      <c r="C17" s="9">
        <v>4150.4</v>
      </c>
      <c r="D17" s="9">
        <v>3142.3</v>
      </c>
      <c r="E17" s="15">
        <f t="shared" si="0"/>
        <v>0.7571077486507326</v>
      </c>
    </row>
    <row r="18" spans="1:5" s="16" customFormat="1" ht="27" customHeight="1">
      <c r="A18" s="19" t="s">
        <v>17</v>
      </c>
      <c r="B18" s="9">
        <v>125</v>
      </c>
      <c r="C18" s="9">
        <v>125</v>
      </c>
      <c r="D18" s="9">
        <v>58.6</v>
      </c>
      <c r="E18" s="15"/>
    </row>
    <row r="19" spans="1:5" s="16" customFormat="1" ht="24.75" customHeight="1">
      <c r="A19" s="19" t="s">
        <v>18</v>
      </c>
      <c r="B19" s="9">
        <v>362.1</v>
      </c>
      <c r="C19" s="9">
        <v>340</v>
      </c>
      <c r="D19" s="9">
        <v>331.9</v>
      </c>
      <c r="E19" s="15">
        <f t="shared" si="0"/>
        <v>0.9761764705882352</v>
      </c>
    </row>
    <row r="20" spans="1:5" s="16" customFormat="1" ht="19.5" customHeight="1">
      <c r="A20" s="19" t="s">
        <v>19</v>
      </c>
      <c r="B20" s="9">
        <v>3353.4</v>
      </c>
      <c r="C20" s="9">
        <v>524.5</v>
      </c>
      <c r="D20" s="9">
        <v>630.7</v>
      </c>
      <c r="E20" s="15">
        <f t="shared" si="0"/>
        <v>1.2024785510009535</v>
      </c>
    </row>
    <row r="21" spans="1:5" s="16" customFormat="1" ht="19.5" customHeight="1">
      <c r="A21" s="19" t="s">
        <v>1</v>
      </c>
      <c r="B21" s="9">
        <v>406.7</v>
      </c>
      <c r="C21" s="9">
        <v>543.7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SUM(B23+B30)</f>
        <v>192271.49999999997</v>
      </c>
      <c r="C22" s="8">
        <f>SUM(C23+C30)</f>
        <v>148057.99999999997</v>
      </c>
      <c r="D22" s="8">
        <f>SUM(D23+D30+D28+D29)</f>
        <v>159501.4</v>
      </c>
      <c r="E22" s="15">
        <f t="shared" si="0"/>
        <v>1.0772899809534102</v>
      </c>
    </row>
    <row r="23" spans="1:5" s="16" customFormat="1" ht="31.5" customHeight="1">
      <c r="A23" s="19" t="s">
        <v>21</v>
      </c>
      <c r="B23" s="9">
        <f>B24+B25+B26+B27+B28+B29</f>
        <v>192271.49999999997</v>
      </c>
      <c r="C23" s="9">
        <f>C24+C25+C26+C27+C28+C29</f>
        <v>148182.99999999997</v>
      </c>
      <c r="D23" s="9">
        <v>159018</v>
      </c>
      <c r="E23" s="15">
        <f t="shared" si="0"/>
        <v>1.0731190487437832</v>
      </c>
    </row>
    <row r="24" spans="1:5" s="16" customFormat="1" ht="27" customHeight="1">
      <c r="A24" s="19" t="s">
        <v>22</v>
      </c>
      <c r="B24" s="9">
        <v>68669.7</v>
      </c>
      <c r="C24" s="9">
        <v>65669.7</v>
      </c>
      <c r="D24" s="9">
        <v>59122.9</v>
      </c>
      <c r="E24" s="15">
        <f t="shared" si="0"/>
        <v>0.9003071431725743</v>
      </c>
    </row>
    <row r="25" spans="1:5" s="16" customFormat="1" ht="30" customHeight="1">
      <c r="A25" s="19" t="s">
        <v>23</v>
      </c>
      <c r="B25" s="9">
        <v>120701.2</v>
      </c>
      <c r="C25" s="9">
        <v>80296.1</v>
      </c>
      <c r="D25" s="9">
        <v>90184</v>
      </c>
      <c r="E25" s="15">
        <f t="shared" si="0"/>
        <v>1.1231429670930468</v>
      </c>
    </row>
    <row r="26" spans="1:5" s="16" customFormat="1" ht="29.25" customHeight="1">
      <c r="A26" s="19" t="s">
        <v>24</v>
      </c>
      <c r="B26" s="10">
        <v>1454.3</v>
      </c>
      <c r="C26" s="10">
        <v>1364.9</v>
      </c>
      <c r="D26" s="10">
        <v>1182.9</v>
      </c>
      <c r="E26" s="15">
        <f t="shared" si="0"/>
        <v>0.8666568979412411</v>
      </c>
    </row>
    <row r="27" spans="1:5" s="16" customFormat="1" ht="19.5" customHeight="1">
      <c r="A27" s="20" t="s">
        <v>25</v>
      </c>
      <c r="B27" s="11">
        <v>1446.3</v>
      </c>
      <c r="C27" s="11">
        <v>852.3</v>
      </c>
      <c r="D27" s="11">
        <v>8528.2</v>
      </c>
      <c r="E27" s="15">
        <f t="shared" si="0"/>
        <v>10.006101138096916</v>
      </c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377.4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175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-125</v>
      </c>
      <c r="D30" s="12">
        <v>-69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2022-01-14T13:16:54Z</dcterms:modified>
  <cp:category/>
  <cp:version/>
  <cp:contentType/>
  <cp:contentStatus/>
</cp:coreProperties>
</file>