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<sst xmlns="http://schemas.openxmlformats.org/spreadsheetml/2006/main" count="182" uniqueCount="97">
  <si>
    <t>Утверждена приказом
Минэнерго и ЖКХ Мурманской области
от 21.03.2014 № 48</t>
  </si>
  <si>
    <t>Форма 1. Адресный 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</si>
  <si>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</si>
  <si>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</si>
  <si>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</si>
  <si>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</si>
  <si>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</si>
  <si>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</si>
  <si>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</si>
  <si>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</si>
  <si>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</si>
  <si>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</si>
  <si>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</si>
  <si>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</si>
  <si>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</si>
  <si>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</si>
  <si>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</si>
  <si>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</si>
  <si>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</si>
  <si>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</si>
  <si>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</si>
  <si>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</si>
  <si>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</si>
  <si>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</si>
  <si>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</si>
  <si>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</si>
  <si>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</si>
  <si>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</si>
  <si>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</si>
  <si>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</si>
  <si>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</si>
  <si>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</si>
  <si>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</si>
  <si>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</si>
  <si>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</si>
  <si>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</si>
  <si>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</si>
  <si>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</si>
  <si>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</si>
  <si>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</si>
  <si>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</si>
  <si>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</si>
  <si>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</si>
  <si>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</si>
  <si>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</si>
  <si>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</si>
  <si>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</si>
  <si>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1963</t>
  </si>
  <si>
    <t>1970</t>
  </si>
  <si>
    <t>бревно (брус)</t>
  </si>
  <si>
    <t>1950</t>
  </si>
  <si>
    <t>1982</t>
  </si>
  <si>
    <t>1973</t>
  </si>
  <si>
    <t>Зеленоборский</t>
  </si>
  <si>
    <t>* указывается в случае подачи заявки на предоставление государственной поддержки за счет средств федерального бюджета</t>
  </si>
  <si>
    <t>** указывается после определения лимитов по каждому муниципальному образованию в соответствии с Методикой предоставления мер государственной поддержки на проведение капитального ремонта общего имущества в многоквартирных домах в Мурманской области, утвержденной постановлением Правительства Мурманской области от 15.08.2013 № 459-ПП на основании муниципальных краткосрочных планов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</si>
  <si>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</si>
  <si>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</si>
  <si>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</si>
  <si>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</si>
  <si>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</si>
  <si>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</si>
  <si>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</si>
  <si>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</si>
  <si>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</si>
  <si>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</si>
  <si>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</si>
  <si>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</si>
  <si>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</si>
  <si>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</si>
  <si>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</si>
  <si>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куб.м.</t>
  </si>
  <si>
    <t>* не более 1,5 % от стоимости работ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</si>
  <si>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</si>
  <si>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</si>
  <si>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</si>
  <si>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</si>
  <si>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</si>
  <si>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</si>
  <si>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</si>
  <si>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 1</t>
  </si>
  <si>
    <t>Приложение № 2</t>
  </si>
  <si>
    <t>Приложение № 3</t>
  </si>
  <si>
    <t>пгт. Зеленоборский, ул. Магистральная, д. 21</t>
  </si>
  <si>
    <t>пгт. Зеленоборский, ул. Магистральная, д. 90</t>
  </si>
  <si>
    <t>пгт. Зеленоборский, ул. Заводская, д. 12</t>
  </si>
  <si>
    <t>нп. Лесозаводский, ул. Центральная, д. 41</t>
  </si>
  <si>
    <t>пгт. Зеленоборский, ул. Озерная, д. 14</t>
  </si>
  <si>
    <t>пгт. Зеленоборский, с. Княжая Губа ул. Первамайская 5А</t>
  </si>
  <si>
    <t>пгт. Зеленоборский, ул. Заводская, д. 5</t>
  </si>
  <si>
    <t>пгт. Зеленоборский, ул. При вокзальная д.10</t>
  </si>
  <si>
    <t>Итого за 2017 г. по 8 домам</t>
  </si>
  <si>
    <t>кирпич</t>
  </si>
  <si>
    <t>брус</t>
  </si>
  <si>
    <t>2017 г.</t>
  </si>
  <si>
    <t>Итого по Зеленоборский на 2017 г.</t>
  </si>
  <si>
    <t>пгт. Зеленоборский, ул. Привокзальная д.10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</si>
</sst>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tabSelected="1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4" sqref="A4:S4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1.16015625" style="0" customWidth="1"/>
    <col min="5" max="5" width="16.66015625" style="0" customWidth="1"/>
    <col min="6" max="7" width="8.83203125" style="0" customWidth="1"/>
    <col min="8" max="8" width="12.5" style="0" customWidth="1"/>
    <col min="9" max="10" width="16.66015625" style="0" customWidth="1"/>
    <col min="11" max="11" width="16.33203125" style="0" customWidth="1"/>
    <col min="12" max="18" width="16.66015625" style="0" customWidth="1"/>
    <col min="19" max="19" width="11.16015625" style="0" customWidth="1"/>
  </cols>
  <sheetData>
    <row r="2" spans="17:19" ht="12.75">
      <c r="Q2" s="18" t="s">
        <v>80</v>
      </c>
      <c r="R2" s="19"/>
      <c r="S2" s="19"/>
    </row>
    <row r="3" spans="1:19" ht="49.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5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3" t="s">
        <v>2</v>
      </c>
      <c r="B5" s="33" t="s">
        <v>3</v>
      </c>
      <c r="C5" s="30" t="s">
        <v>4</v>
      </c>
      <c r="D5" s="27"/>
      <c r="E5" s="20" t="s">
        <v>5</v>
      </c>
      <c r="F5" s="20" t="s">
        <v>6</v>
      </c>
      <c r="G5" s="20" t="s">
        <v>7</v>
      </c>
      <c r="H5" s="20" t="s">
        <v>8</v>
      </c>
      <c r="I5" s="30" t="s">
        <v>9</v>
      </c>
      <c r="J5" s="27"/>
      <c r="K5" s="20" t="s">
        <v>10</v>
      </c>
      <c r="L5" s="30" t="s">
        <v>11</v>
      </c>
      <c r="M5" s="26"/>
      <c r="N5" s="26"/>
      <c r="O5" s="26"/>
      <c r="P5" s="27"/>
      <c r="Q5" s="20" t="s">
        <v>12</v>
      </c>
      <c r="R5" s="20" t="s">
        <v>13</v>
      </c>
      <c r="S5" s="20" t="s">
        <v>14</v>
      </c>
    </row>
    <row r="6" spans="1:19" ht="12.75">
      <c r="A6" s="34"/>
      <c r="B6" s="34"/>
      <c r="C6" s="20" t="s">
        <v>15</v>
      </c>
      <c r="D6" s="20" t="s">
        <v>16</v>
      </c>
      <c r="E6" s="21"/>
      <c r="F6" s="21"/>
      <c r="G6" s="21"/>
      <c r="H6" s="21"/>
      <c r="I6" s="20" t="s">
        <v>17</v>
      </c>
      <c r="J6" s="20" t="s">
        <v>18</v>
      </c>
      <c r="K6" s="21"/>
      <c r="L6" s="20" t="s">
        <v>17</v>
      </c>
      <c r="M6" s="30" t="s">
        <v>19</v>
      </c>
      <c r="N6" s="26"/>
      <c r="O6" s="26"/>
      <c r="P6" s="27"/>
      <c r="Q6" s="21"/>
      <c r="R6" s="21"/>
      <c r="S6" s="21"/>
    </row>
    <row r="7" spans="1:19" ht="99.75" customHeight="1">
      <c r="A7" s="34"/>
      <c r="B7" s="34"/>
      <c r="C7" s="21"/>
      <c r="D7" s="21"/>
      <c r="E7" s="21"/>
      <c r="F7" s="21"/>
      <c r="G7" s="21"/>
      <c r="H7" s="22"/>
      <c r="I7" s="22"/>
      <c r="J7" s="22"/>
      <c r="K7" s="22"/>
      <c r="L7" s="22"/>
      <c r="M7" s="2" t="s">
        <v>20</v>
      </c>
      <c r="N7" s="2" t="s">
        <v>21</v>
      </c>
      <c r="O7" s="2" t="s">
        <v>22</v>
      </c>
      <c r="P7" s="2" t="s">
        <v>23</v>
      </c>
      <c r="Q7" s="22"/>
      <c r="R7" s="22"/>
      <c r="S7" s="21"/>
    </row>
    <row r="8" spans="1:19" ht="12.75">
      <c r="A8" s="35"/>
      <c r="B8" s="35"/>
      <c r="C8" s="22"/>
      <c r="D8" s="22"/>
      <c r="E8" s="22"/>
      <c r="F8" s="22"/>
      <c r="G8" s="22"/>
      <c r="H8" s="1" t="s">
        <v>24</v>
      </c>
      <c r="I8" s="1" t="s">
        <v>24</v>
      </c>
      <c r="J8" s="1" t="s">
        <v>24</v>
      </c>
      <c r="K8" s="1" t="s">
        <v>25</v>
      </c>
      <c r="L8" s="1" t="s">
        <v>26</v>
      </c>
      <c r="M8" s="1" t="s">
        <v>26</v>
      </c>
      <c r="N8" s="1" t="s">
        <v>26</v>
      </c>
      <c r="O8" s="1" t="s">
        <v>26</v>
      </c>
      <c r="P8" s="1" t="s">
        <v>26</v>
      </c>
      <c r="Q8" s="1" t="s">
        <v>27</v>
      </c>
      <c r="R8" s="1" t="s">
        <v>27</v>
      </c>
      <c r="S8" s="22"/>
    </row>
    <row r="9" spans="1:19" ht="12.75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37</v>
      </c>
      <c r="K9" s="1" t="s">
        <v>38</v>
      </c>
      <c r="L9" s="1" t="s">
        <v>39</v>
      </c>
      <c r="M9" s="1" t="s">
        <v>40</v>
      </c>
      <c r="N9" s="1" t="s">
        <v>41</v>
      </c>
      <c r="O9" s="1" t="s">
        <v>42</v>
      </c>
      <c r="P9" s="1" t="s">
        <v>43</v>
      </c>
      <c r="Q9" s="1" t="s">
        <v>44</v>
      </c>
      <c r="R9" s="1" t="s">
        <v>45</v>
      </c>
      <c r="S9" s="1" t="s">
        <v>46</v>
      </c>
    </row>
    <row r="10" spans="1:19" ht="12.75">
      <c r="A10" s="23" t="s">
        <v>53</v>
      </c>
      <c r="B10" s="2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5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</row>
    <row r="12" spans="1:19" s="16" customFormat="1" ht="28.5" customHeight="1">
      <c r="A12" s="13">
        <v>1</v>
      </c>
      <c r="B12" s="14" t="s">
        <v>85</v>
      </c>
      <c r="C12" s="14" t="s">
        <v>48</v>
      </c>
      <c r="D12" s="14" t="s">
        <v>51</v>
      </c>
      <c r="E12" s="14" t="s">
        <v>49</v>
      </c>
      <c r="F12" s="14" t="s">
        <v>29</v>
      </c>
      <c r="G12" s="14">
        <v>1</v>
      </c>
      <c r="H12" s="15">
        <v>373</v>
      </c>
      <c r="I12" s="15">
        <v>345.4</v>
      </c>
      <c r="J12" s="13">
        <v>252.7</v>
      </c>
      <c r="K12" s="13">
        <v>13</v>
      </c>
      <c r="L12" s="10">
        <v>1248502.61</v>
      </c>
      <c r="M12" s="15"/>
      <c r="N12" s="15"/>
      <c r="O12" s="15"/>
      <c r="P12" s="10">
        <v>1248502.61</v>
      </c>
      <c r="Q12" s="13"/>
      <c r="R12" s="13">
        <v>8446</v>
      </c>
      <c r="S12" s="14"/>
    </row>
    <row r="13" spans="1:19" s="16" customFormat="1" ht="28.5" customHeight="1">
      <c r="A13" s="13">
        <v>2</v>
      </c>
      <c r="B13" s="14" t="s">
        <v>86</v>
      </c>
      <c r="C13" s="14" t="s">
        <v>52</v>
      </c>
      <c r="D13" s="14"/>
      <c r="E13" s="14" t="s">
        <v>49</v>
      </c>
      <c r="F13" s="14" t="s">
        <v>29</v>
      </c>
      <c r="G13" s="14" t="s">
        <v>28</v>
      </c>
      <c r="H13" s="15">
        <v>430.9</v>
      </c>
      <c r="I13" s="15">
        <v>401.5</v>
      </c>
      <c r="J13" s="13">
        <v>106.7</v>
      </c>
      <c r="K13" s="13">
        <v>11</v>
      </c>
      <c r="L13" s="10">
        <v>1451705.18</v>
      </c>
      <c r="M13" s="15"/>
      <c r="N13" s="15"/>
      <c r="O13" s="15"/>
      <c r="P13" s="10">
        <v>1451705.18</v>
      </c>
      <c r="Q13" s="13"/>
      <c r="R13" s="13">
        <v>8446</v>
      </c>
      <c r="S13" s="14"/>
    </row>
    <row r="14" spans="1:19" s="16" customFormat="1" ht="28.5" customHeight="1">
      <c r="A14" s="13">
        <v>3</v>
      </c>
      <c r="B14" s="14" t="s">
        <v>83</v>
      </c>
      <c r="C14" s="14" t="s">
        <v>50</v>
      </c>
      <c r="D14" s="14">
        <v>2015</v>
      </c>
      <c r="E14" s="14" t="s">
        <v>49</v>
      </c>
      <c r="F14" s="14" t="s">
        <v>29</v>
      </c>
      <c r="G14" s="14" t="s">
        <v>29</v>
      </c>
      <c r="H14" s="15">
        <v>433.6</v>
      </c>
      <c r="I14" s="15">
        <v>388.8</v>
      </c>
      <c r="J14" s="13">
        <v>226.4</v>
      </c>
      <c r="K14" s="13">
        <v>18</v>
      </c>
      <c r="L14" s="10">
        <v>65765.42</v>
      </c>
      <c r="M14" s="15"/>
      <c r="N14" s="15"/>
      <c r="O14" s="15"/>
      <c r="P14" s="10">
        <v>65765.42</v>
      </c>
      <c r="Q14" s="13"/>
      <c r="R14" s="13">
        <v>8446</v>
      </c>
      <c r="S14" s="14"/>
    </row>
    <row r="15" spans="1:19" s="16" customFormat="1" ht="28.5" customHeight="1">
      <c r="A15" s="13">
        <v>4</v>
      </c>
      <c r="B15" s="14" t="s">
        <v>84</v>
      </c>
      <c r="C15" s="14">
        <v>1967</v>
      </c>
      <c r="D15" s="14"/>
      <c r="E15" s="14" t="s">
        <v>92</v>
      </c>
      <c r="F15" s="14">
        <v>4</v>
      </c>
      <c r="G15" s="14">
        <v>2</v>
      </c>
      <c r="H15" s="15">
        <v>1653.4</v>
      </c>
      <c r="I15" s="15">
        <v>1558.1</v>
      </c>
      <c r="J15" s="13">
        <v>1160.4</v>
      </c>
      <c r="K15" s="13">
        <v>41</v>
      </c>
      <c r="L15" s="10">
        <v>2522779.15</v>
      </c>
      <c r="M15" s="15"/>
      <c r="N15" s="15"/>
      <c r="O15" s="15"/>
      <c r="P15" s="10">
        <v>2522779.15</v>
      </c>
      <c r="Q15" s="13"/>
      <c r="R15" s="13">
        <v>6357</v>
      </c>
      <c r="S15" s="14"/>
    </row>
    <row r="16" spans="1:19" s="16" customFormat="1" ht="28.5" customHeight="1">
      <c r="A16" s="13">
        <v>5</v>
      </c>
      <c r="B16" s="14" t="s">
        <v>87</v>
      </c>
      <c r="C16" s="14" t="s">
        <v>47</v>
      </c>
      <c r="D16" s="14"/>
      <c r="E16" s="14" t="s">
        <v>49</v>
      </c>
      <c r="F16" s="14" t="s">
        <v>29</v>
      </c>
      <c r="G16" s="14" t="s">
        <v>28</v>
      </c>
      <c r="H16" s="15">
        <v>364.6</v>
      </c>
      <c r="I16" s="15">
        <v>337.3</v>
      </c>
      <c r="J16" s="13">
        <v>297.4</v>
      </c>
      <c r="K16" s="13">
        <v>12</v>
      </c>
      <c r="L16" s="10">
        <v>1219576.98</v>
      </c>
      <c r="M16" s="15"/>
      <c r="N16" s="15"/>
      <c r="O16" s="15"/>
      <c r="P16" s="10">
        <v>1219576.98</v>
      </c>
      <c r="Q16" s="13"/>
      <c r="R16" s="13">
        <v>8446</v>
      </c>
      <c r="S16" s="14"/>
    </row>
    <row r="17" spans="1:19" s="16" customFormat="1" ht="28.5" customHeight="1">
      <c r="A17" s="13">
        <v>6</v>
      </c>
      <c r="B17" s="14" t="s">
        <v>88</v>
      </c>
      <c r="C17" s="14">
        <v>1966</v>
      </c>
      <c r="D17" s="14"/>
      <c r="E17" s="14" t="s">
        <v>92</v>
      </c>
      <c r="F17" s="14" t="s">
        <v>29</v>
      </c>
      <c r="G17" s="14">
        <v>2</v>
      </c>
      <c r="H17" s="15">
        <v>784.4</v>
      </c>
      <c r="I17" s="15">
        <v>725.5</v>
      </c>
      <c r="J17" s="13">
        <v>685.1</v>
      </c>
      <c r="K17" s="13">
        <v>25</v>
      </c>
      <c r="L17" s="10">
        <v>1174684.73</v>
      </c>
      <c r="M17" s="15"/>
      <c r="N17" s="15"/>
      <c r="O17" s="15"/>
      <c r="P17" s="10">
        <v>1174684.73</v>
      </c>
      <c r="Q17" s="13"/>
      <c r="R17" s="13">
        <v>6357</v>
      </c>
      <c r="S17" s="14"/>
    </row>
    <row r="18" spans="1:19" s="16" customFormat="1" ht="28.5" customHeight="1">
      <c r="A18" s="13">
        <v>7</v>
      </c>
      <c r="B18" s="14" t="s">
        <v>89</v>
      </c>
      <c r="C18" s="14">
        <v>1966</v>
      </c>
      <c r="D18" s="14"/>
      <c r="E18" s="14" t="s">
        <v>93</v>
      </c>
      <c r="F18" s="14">
        <v>2</v>
      </c>
      <c r="G18" s="14">
        <v>1</v>
      </c>
      <c r="H18" s="15">
        <v>361.5</v>
      </c>
      <c r="I18" s="15">
        <v>334.5</v>
      </c>
      <c r="J18" s="13">
        <v>334.5</v>
      </c>
      <c r="K18" s="13">
        <v>17</v>
      </c>
      <c r="L18" s="10">
        <v>1209453.01</v>
      </c>
      <c r="M18" s="15"/>
      <c r="N18" s="15"/>
      <c r="O18" s="15"/>
      <c r="P18" s="10">
        <v>1209453.01</v>
      </c>
      <c r="Q18" s="13"/>
      <c r="R18" s="13">
        <v>8446</v>
      </c>
      <c r="S18" s="14"/>
    </row>
    <row r="19" spans="1:19" s="16" customFormat="1" ht="31.5" customHeight="1">
      <c r="A19" s="13">
        <v>8</v>
      </c>
      <c r="B19" s="14" t="s">
        <v>90</v>
      </c>
      <c r="C19" s="14">
        <v>1983</v>
      </c>
      <c r="D19" s="14"/>
      <c r="E19" s="14" t="s">
        <v>92</v>
      </c>
      <c r="F19" s="14">
        <v>2</v>
      </c>
      <c r="G19" s="14">
        <v>3</v>
      </c>
      <c r="H19" s="15">
        <v>981.1</v>
      </c>
      <c r="I19" s="15">
        <v>923.3</v>
      </c>
      <c r="J19" s="13">
        <v>767.1</v>
      </c>
      <c r="K19" s="13">
        <v>34</v>
      </c>
      <c r="L19" s="10">
        <v>2309393.18</v>
      </c>
      <c r="M19" s="15"/>
      <c r="N19" s="15"/>
      <c r="O19" s="15"/>
      <c r="P19" s="10">
        <v>2309393.18</v>
      </c>
      <c r="Q19" s="13"/>
      <c r="R19" s="13">
        <v>6357</v>
      </c>
      <c r="S19" s="14"/>
    </row>
    <row r="20" spans="1:19" s="16" customFormat="1" ht="15">
      <c r="A20" s="28" t="s">
        <v>91</v>
      </c>
      <c r="B20" s="29"/>
      <c r="C20" s="14"/>
      <c r="D20" s="14"/>
      <c r="E20" s="14"/>
      <c r="F20" s="14"/>
      <c r="G20" s="14"/>
      <c r="H20" s="15">
        <f>SUM(H12:H19)</f>
        <v>5382.5</v>
      </c>
      <c r="I20" s="15">
        <f>SUM(I12:I19)</f>
        <v>5014.400000000001</v>
      </c>
      <c r="J20" s="15">
        <f aca="true" t="shared" si="0" ref="J20:P20">J14+J15+J16+J17</f>
        <v>2369.3</v>
      </c>
      <c r="K20" s="15">
        <f t="shared" si="0"/>
        <v>96</v>
      </c>
      <c r="L20" s="15">
        <f t="shared" si="0"/>
        <v>4982806.279999999</v>
      </c>
      <c r="M20" s="15"/>
      <c r="N20" s="15"/>
      <c r="O20" s="15"/>
      <c r="P20" s="15">
        <f t="shared" si="0"/>
        <v>4982806.279999999</v>
      </c>
      <c r="Q20" s="15"/>
      <c r="R20" s="14"/>
      <c r="S20" s="14"/>
    </row>
    <row r="22" spans="1:19" ht="12.75">
      <c r="A22" s="17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49.5" customHeight="1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</sheetData>
  <sheetProtection/>
  <mergeCells count="27">
    <mergeCell ref="Q5:Q7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6:I7"/>
    <mergeCell ref="J6:J7"/>
    <mergeCell ref="L6:L7"/>
    <mergeCell ref="M6:P6"/>
    <mergeCell ref="K5:K7"/>
    <mergeCell ref="L5:P5"/>
    <mergeCell ref="I5:J5"/>
    <mergeCell ref="A22:S22"/>
    <mergeCell ref="A23:S23"/>
    <mergeCell ref="Q2:S2"/>
    <mergeCell ref="R5:R7"/>
    <mergeCell ref="A10:B10"/>
    <mergeCell ref="A11:S11"/>
    <mergeCell ref="A20:B20"/>
    <mergeCell ref="S5:S8"/>
    <mergeCell ref="C6:C8"/>
    <mergeCell ref="D6:D8"/>
  </mergeCells>
  <printOptions/>
  <pageMargins left="0" right="0" top="0.984251968503937" bottom="0.984251968503937" header="0" footer="0"/>
  <pageSetup fitToHeight="1" fitToWidth="1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="110" zoomScaleNormal="110" zoomScalePageLayoutView="0" workbookViewId="0" topLeftCell="A1">
      <selection activeCell="S17" sqref="S17"/>
    </sheetView>
  </sheetViews>
  <sheetFormatPr defaultColWidth="9.33203125" defaultRowHeight="12.75"/>
  <cols>
    <col min="1" max="1" width="11.16015625" style="0" customWidth="1"/>
    <col min="2" max="2" width="43.5" style="0" customWidth="1"/>
    <col min="3" max="3" width="16.66015625" style="0" customWidth="1"/>
    <col min="4" max="4" width="12" style="0" customWidth="1"/>
    <col min="5" max="5" width="9.33203125" style="0" customWidth="1"/>
    <col min="6" max="7" width="8.66015625" style="0" customWidth="1"/>
    <col min="8" max="8" width="15.5" style="0" customWidth="1"/>
    <col min="9" max="9" width="11.16015625" style="0" customWidth="1"/>
    <col min="10" max="10" width="9.66015625" style="0" customWidth="1"/>
    <col min="11" max="11" width="9" style="0" customWidth="1"/>
    <col min="12" max="12" width="13.5" style="0" customWidth="1"/>
    <col min="13" max="13" width="11.16015625" style="0" customWidth="1"/>
    <col min="14" max="14" width="11.5" style="0" customWidth="1"/>
    <col min="15" max="17" width="16.66015625" style="0" customWidth="1"/>
  </cols>
  <sheetData>
    <row r="2" spans="15:19" ht="12.75">
      <c r="O2" s="19" t="s">
        <v>81</v>
      </c>
      <c r="P2" s="19"/>
      <c r="Q2" s="6"/>
      <c r="R2" s="5"/>
      <c r="S2" s="5"/>
    </row>
    <row r="3" spans="1:17" ht="49.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49.5" customHeight="1">
      <c r="A5" s="33" t="s">
        <v>2</v>
      </c>
      <c r="B5" s="33" t="s">
        <v>3</v>
      </c>
      <c r="C5" s="33" t="s">
        <v>57</v>
      </c>
      <c r="D5" s="38" t="s">
        <v>58</v>
      </c>
      <c r="E5" s="26"/>
      <c r="F5" s="26"/>
      <c r="G5" s="26"/>
      <c r="H5" s="26"/>
      <c r="I5" s="26"/>
      <c r="J5" s="26"/>
      <c r="K5" s="26"/>
      <c r="L5" s="26"/>
      <c r="M5" s="26"/>
      <c r="N5" s="27"/>
      <c r="O5" s="30" t="s">
        <v>59</v>
      </c>
      <c r="P5" s="26"/>
      <c r="Q5" s="27"/>
    </row>
    <row r="6" spans="1:17" ht="150" customHeight="1">
      <c r="A6" s="34"/>
      <c r="B6" s="34"/>
      <c r="C6" s="35"/>
      <c r="D6" s="2" t="s">
        <v>60</v>
      </c>
      <c r="E6" s="39" t="s">
        <v>61</v>
      </c>
      <c r="F6" s="40"/>
      <c r="G6" s="39" t="s">
        <v>62</v>
      </c>
      <c r="H6" s="40"/>
      <c r="I6" s="39" t="s">
        <v>63</v>
      </c>
      <c r="J6" s="40"/>
      <c r="K6" s="39" t="s">
        <v>64</v>
      </c>
      <c r="L6" s="40"/>
      <c r="M6" s="39" t="s">
        <v>65</v>
      </c>
      <c r="N6" s="40"/>
      <c r="O6" s="2" t="s">
        <v>66</v>
      </c>
      <c r="P6" s="2" t="s">
        <v>67</v>
      </c>
      <c r="Q6" s="2" t="s">
        <v>68</v>
      </c>
    </row>
    <row r="7" spans="1:17" ht="12.75">
      <c r="A7" s="35"/>
      <c r="B7" s="35"/>
      <c r="C7" s="1" t="s">
        <v>26</v>
      </c>
      <c r="D7" s="1" t="s">
        <v>26</v>
      </c>
      <c r="E7" s="1" t="s">
        <v>69</v>
      </c>
      <c r="F7" s="1" t="s">
        <v>26</v>
      </c>
      <c r="G7" s="1" t="s">
        <v>70</v>
      </c>
      <c r="H7" s="1" t="s">
        <v>26</v>
      </c>
      <c r="I7" s="1" t="s">
        <v>70</v>
      </c>
      <c r="J7" s="1" t="s">
        <v>26</v>
      </c>
      <c r="K7" s="1" t="s">
        <v>70</v>
      </c>
      <c r="L7" s="1" t="s">
        <v>26</v>
      </c>
      <c r="M7" s="1" t="s">
        <v>71</v>
      </c>
      <c r="N7" s="1" t="s">
        <v>26</v>
      </c>
      <c r="O7" s="1" t="s">
        <v>26</v>
      </c>
      <c r="P7" s="1" t="s">
        <v>26</v>
      </c>
      <c r="Q7" s="1" t="s">
        <v>26</v>
      </c>
    </row>
    <row r="8" spans="1:17" ht="12.75">
      <c r="A8" s="1" t="s">
        <v>28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1" t="s">
        <v>39</v>
      </c>
      <c r="M8" s="1" t="s">
        <v>40</v>
      </c>
      <c r="N8" s="1" t="s">
        <v>41</v>
      </c>
      <c r="O8" s="1" t="s">
        <v>42</v>
      </c>
      <c r="P8" s="1" t="s">
        <v>43</v>
      </c>
      <c r="Q8" s="1" t="s">
        <v>44</v>
      </c>
    </row>
    <row r="9" spans="1:17" s="9" customFormat="1" ht="12.75">
      <c r="A9" s="36" t="s">
        <v>95</v>
      </c>
      <c r="B9" s="37"/>
      <c r="C9" s="8">
        <f>C10+C11+C12+C13+C14+C15+C16+C17</f>
        <v>11201860.26</v>
      </c>
      <c r="D9" s="8">
        <f aca="true" t="shared" si="0" ref="D9:Q9">D10+D11+D12+D13+D14+D15+D16+D17</f>
        <v>64793.52</v>
      </c>
      <c r="E9" s="8">
        <f t="shared" si="0"/>
        <v>0</v>
      </c>
      <c r="F9" s="8">
        <f t="shared" si="0"/>
        <v>0</v>
      </c>
      <c r="G9" s="8">
        <f t="shared" si="0"/>
        <v>3183</v>
      </c>
      <c r="H9" s="8">
        <f t="shared" si="0"/>
        <v>10169115.180000002</v>
      </c>
      <c r="I9" s="8">
        <f t="shared" si="0"/>
        <v>0</v>
      </c>
      <c r="J9" s="8">
        <f t="shared" si="0"/>
        <v>0</v>
      </c>
      <c r="K9" s="8">
        <f t="shared" si="0"/>
        <v>823.56</v>
      </c>
      <c r="L9" s="8">
        <f t="shared" si="0"/>
        <v>814442.93</v>
      </c>
      <c r="M9" s="8">
        <f t="shared" si="0"/>
        <v>0</v>
      </c>
      <c r="N9" s="8">
        <f t="shared" si="0"/>
        <v>0</v>
      </c>
      <c r="O9" s="8">
        <f t="shared" si="0"/>
        <v>153508.63</v>
      </c>
      <c r="P9" s="8">
        <f t="shared" si="0"/>
        <v>0</v>
      </c>
      <c r="Q9" s="8">
        <f t="shared" si="0"/>
        <v>0</v>
      </c>
    </row>
    <row r="10" spans="1:17" ht="29.25" customHeight="1">
      <c r="A10" s="1">
        <v>2</v>
      </c>
      <c r="B10" s="7" t="s">
        <v>85</v>
      </c>
      <c r="C10" s="8">
        <f>D10+F10+H10+J10+L10+N10+O10+P10+Q10</f>
        <v>1248502.61</v>
      </c>
      <c r="D10" s="4">
        <v>0</v>
      </c>
      <c r="E10" s="4">
        <v>0</v>
      </c>
      <c r="F10" s="4">
        <v>0</v>
      </c>
      <c r="G10" s="4">
        <v>278</v>
      </c>
      <c r="H10" s="4">
        <v>1230051.83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2">
        <v>18450.78</v>
      </c>
      <c r="P10" s="4"/>
      <c r="Q10" s="4"/>
    </row>
    <row r="11" spans="1:17" ht="29.25" customHeight="1">
      <c r="A11" s="1">
        <v>3</v>
      </c>
      <c r="B11" s="7" t="s">
        <v>86</v>
      </c>
      <c r="C11" s="8">
        <f aca="true" t="shared" si="1" ref="C11:C17">D11+F11+H11+J11+L11+N11+O11+P11+Q11</f>
        <v>1451705.18</v>
      </c>
      <c r="D11" s="4">
        <v>0</v>
      </c>
      <c r="E11" s="4">
        <v>0</v>
      </c>
      <c r="F11" s="4">
        <v>0</v>
      </c>
      <c r="G11" s="4">
        <v>328</v>
      </c>
      <c r="H11" s="4">
        <v>1430251.41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21453.77</v>
      </c>
      <c r="P11" s="4"/>
      <c r="Q11" s="4"/>
    </row>
    <row r="12" spans="1:17" ht="29.25" customHeight="1">
      <c r="A12" s="1">
        <v>4</v>
      </c>
      <c r="B12" s="7" t="s">
        <v>83</v>
      </c>
      <c r="C12" s="8">
        <f t="shared" si="1"/>
        <v>65765.42</v>
      </c>
      <c r="D12" s="4">
        <v>64793.52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971.9</v>
      </c>
      <c r="P12" s="4"/>
      <c r="Q12" s="4"/>
    </row>
    <row r="13" spans="1:17" ht="29.25" customHeight="1">
      <c r="A13" s="1">
        <v>5</v>
      </c>
      <c r="B13" s="7" t="s">
        <v>84</v>
      </c>
      <c r="C13" s="8">
        <f t="shared" si="1"/>
        <v>2522779.1500000004</v>
      </c>
      <c r="D13" s="4">
        <v>0</v>
      </c>
      <c r="E13" s="4">
        <v>0</v>
      </c>
      <c r="F13" s="4">
        <v>0</v>
      </c>
      <c r="G13" s="4">
        <v>577</v>
      </c>
      <c r="H13" s="10">
        <v>2485496.7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37282.45</v>
      </c>
      <c r="P13" s="4"/>
      <c r="Q13" s="4"/>
    </row>
    <row r="14" spans="1:17" ht="29.25" customHeight="1">
      <c r="A14" s="1">
        <v>1</v>
      </c>
      <c r="B14" s="7" t="s">
        <v>87</v>
      </c>
      <c r="C14" s="8">
        <f t="shared" si="1"/>
        <v>1219576.98</v>
      </c>
      <c r="D14" s="4">
        <v>0</v>
      </c>
      <c r="E14" s="4">
        <v>0</v>
      </c>
      <c r="F14" s="4">
        <v>0</v>
      </c>
      <c r="G14" s="4">
        <v>277</v>
      </c>
      <c r="H14" s="4">
        <v>1201553.67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18023.31</v>
      </c>
      <c r="P14" s="4"/>
      <c r="Q14" s="4"/>
    </row>
    <row r="15" spans="1:17" ht="29.25" customHeight="1">
      <c r="A15" s="1">
        <v>2</v>
      </c>
      <c r="B15" s="7" t="s">
        <v>88</v>
      </c>
      <c r="C15" s="8">
        <f t="shared" si="1"/>
        <v>1174684.7300000002</v>
      </c>
      <c r="D15" s="4">
        <v>0</v>
      </c>
      <c r="E15" s="4">
        <v>0</v>
      </c>
      <c r="F15" s="4">
        <v>0</v>
      </c>
      <c r="G15" s="4">
        <v>700</v>
      </c>
      <c r="H15" s="4">
        <v>1157324.86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17359.87</v>
      </c>
      <c r="P15" s="4"/>
      <c r="Q15" s="4"/>
    </row>
    <row r="16" spans="1:17" ht="29.25" customHeight="1">
      <c r="A16" s="1"/>
      <c r="B16" s="7" t="s">
        <v>89</v>
      </c>
      <c r="C16" s="8">
        <f t="shared" si="1"/>
        <v>1209453.01</v>
      </c>
      <c r="D16" s="4"/>
      <c r="E16" s="4"/>
      <c r="F16" s="4"/>
      <c r="G16" s="4">
        <v>273</v>
      </c>
      <c r="H16" s="4">
        <v>1191579.32</v>
      </c>
      <c r="I16" s="4"/>
      <c r="J16" s="4"/>
      <c r="K16" s="4"/>
      <c r="L16" s="4"/>
      <c r="M16" s="4"/>
      <c r="N16" s="4"/>
      <c r="O16" s="4">
        <v>17873.69</v>
      </c>
      <c r="P16" s="4"/>
      <c r="Q16" s="4"/>
    </row>
    <row r="17" spans="1:17" ht="29.25" customHeight="1">
      <c r="A17" s="1">
        <v>3</v>
      </c>
      <c r="B17" s="11" t="s">
        <v>96</v>
      </c>
      <c r="C17" s="8">
        <f t="shared" si="1"/>
        <v>2309393.1799999997</v>
      </c>
      <c r="D17" s="4">
        <v>0</v>
      </c>
      <c r="E17" s="4">
        <v>0</v>
      </c>
      <c r="F17" s="4">
        <v>0</v>
      </c>
      <c r="G17" s="4">
        <v>750</v>
      </c>
      <c r="H17" s="4">
        <v>1472857.39</v>
      </c>
      <c r="I17" s="4">
        <v>0</v>
      </c>
      <c r="J17" s="4">
        <v>0</v>
      </c>
      <c r="K17" s="4">
        <v>823.56</v>
      </c>
      <c r="L17" s="4">
        <v>814442.93</v>
      </c>
      <c r="M17" s="4">
        <v>0</v>
      </c>
      <c r="N17" s="4">
        <v>0</v>
      </c>
      <c r="O17" s="4">
        <v>22092.86</v>
      </c>
      <c r="P17" s="4"/>
      <c r="Q17" s="4"/>
    </row>
    <row r="19" spans="1:17" ht="12.75">
      <c r="A19" s="17" t="s">
        <v>72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</sheetData>
  <sheetProtection/>
  <mergeCells count="15">
    <mergeCell ref="E6:F6"/>
    <mergeCell ref="G6:H6"/>
    <mergeCell ref="I6:J6"/>
    <mergeCell ref="K6:L6"/>
    <mergeCell ref="M6:N6"/>
    <mergeCell ref="A9:B9"/>
    <mergeCell ref="A19:Q19"/>
    <mergeCell ref="O2:P2"/>
    <mergeCell ref="A3:Q3"/>
    <mergeCell ref="A4:Q4"/>
    <mergeCell ref="A5:A7"/>
    <mergeCell ref="B5:B7"/>
    <mergeCell ref="C5:C6"/>
    <mergeCell ref="D5:N5"/>
    <mergeCell ref="O5:Q5"/>
  </mergeCells>
  <printOptions/>
  <pageMargins left="0" right="0" top="0.984251968503937" bottom="0.984251968503937" header="0" footer="0"/>
  <pageSetup fitToHeight="1" fitToWidth="1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"/>
  <sheetViews>
    <sheetView zoomScalePageLayoutView="0" workbookViewId="0" topLeftCell="A1">
      <selection activeCell="L24" sqref="L24"/>
    </sheetView>
  </sheetViews>
  <sheetFormatPr defaultColWidth="9.33203125" defaultRowHeight="12.75"/>
  <cols>
    <col min="1" max="1" width="11.16015625" style="0" customWidth="1"/>
    <col min="2" max="2" width="26.5" style="0" customWidth="1"/>
    <col min="3" max="3" width="22.16015625" style="0" customWidth="1"/>
    <col min="4" max="4" width="27.83203125" style="0" customWidth="1"/>
    <col min="5" max="9" width="11.16015625" style="0" customWidth="1"/>
    <col min="10" max="14" width="16.66015625" style="0" customWidth="1"/>
  </cols>
  <sheetData>
    <row r="2" spans="12:19" ht="12.75">
      <c r="L2" s="18" t="s">
        <v>82</v>
      </c>
      <c r="M2" s="19"/>
      <c r="N2" s="19"/>
      <c r="Q2" s="6"/>
      <c r="R2" s="5"/>
      <c r="S2" s="5"/>
    </row>
    <row r="3" spans="1:14" ht="49.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2.75">
      <c r="A5" s="33" t="s">
        <v>2</v>
      </c>
      <c r="B5" s="33" t="s">
        <v>74</v>
      </c>
      <c r="C5" s="33" t="s">
        <v>8</v>
      </c>
      <c r="D5" s="33" t="s">
        <v>10</v>
      </c>
      <c r="E5" s="30" t="s">
        <v>75</v>
      </c>
      <c r="F5" s="26"/>
      <c r="G5" s="26"/>
      <c r="H5" s="26"/>
      <c r="I5" s="27"/>
      <c r="J5" s="30" t="s">
        <v>11</v>
      </c>
      <c r="K5" s="26"/>
      <c r="L5" s="26"/>
      <c r="M5" s="26"/>
      <c r="N5" s="27"/>
    </row>
    <row r="6" spans="1:14" ht="39.75" customHeight="1">
      <c r="A6" s="34"/>
      <c r="B6" s="34"/>
      <c r="C6" s="35"/>
      <c r="D6" s="35"/>
      <c r="E6" s="1" t="s">
        <v>76</v>
      </c>
      <c r="F6" s="1" t="s">
        <v>77</v>
      </c>
      <c r="G6" s="1" t="s">
        <v>78</v>
      </c>
      <c r="H6" s="1" t="s">
        <v>79</v>
      </c>
      <c r="I6" s="1" t="s">
        <v>17</v>
      </c>
      <c r="J6" s="1" t="s">
        <v>76</v>
      </c>
      <c r="K6" s="1" t="s">
        <v>77</v>
      </c>
      <c r="L6" s="1" t="s">
        <v>78</v>
      </c>
      <c r="M6" s="1" t="s">
        <v>79</v>
      </c>
      <c r="N6" s="1" t="s">
        <v>17</v>
      </c>
    </row>
    <row r="7" spans="1:14" ht="12.75">
      <c r="A7" s="35"/>
      <c r="B7" s="35"/>
      <c r="C7" s="1" t="s">
        <v>70</v>
      </c>
      <c r="D7" s="1" t="s">
        <v>25</v>
      </c>
      <c r="E7" s="1" t="s">
        <v>69</v>
      </c>
      <c r="F7" s="1" t="s">
        <v>69</v>
      </c>
      <c r="G7" s="1" t="s">
        <v>69</v>
      </c>
      <c r="H7" s="1" t="s">
        <v>69</v>
      </c>
      <c r="I7" s="1" t="s">
        <v>69</v>
      </c>
      <c r="J7" s="1" t="s">
        <v>26</v>
      </c>
      <c r="K7" s="1" t="s">
        <v>26</v>
      </c>
      <c r="L7" s="1" t="s">
        <v>26</v>
      </c>
      <c r="M7" s="1" t="s">
        <v>26</v>
      </c>
      <c r="N7" s="1" t="s">
        <v>26</v>
      </c>
    </row>
    <row r="8" spans="1:14" ht="31.5" customHeight="1">
      <c r="A8" s="41" t="s">
        <v>94</v>
      </c>
      <c r="B8" s="24"/>
      <c r="C8" s="4">
        <v>5382.5</v>
      </c>
      <c r="D8" s="4">
        <v>96</v>
      </c>
      <c r="E8" s="4"/>
      <c r="F8" s="4"/>
      <c r="G8" s="4"/>
      <c r="H8" s="1">
        <v>8</v>
      </c>
      <c r="I8" s="1">
        <v>8</v>
      </c>
      <c r="J8" s="4"/>
      <c r="K8" s="4"/>
      <c r="L8" s="4"/>
      <c r="M8" s="4">
        <v>4982806.28</v>
      </c>
      <c r="N8" s="4">
        <v>4982806.28</v>
      </c>
    </row>
    <row r="9" spans="1:14" ht="31.5" customHeight="1">
      <c r="A9" s="1">
        <v>1</v>
      </c>
      <c r="B9" s="3" t="s">
        <v>53</v>
      </c>
      <c r="C9" s="4">
        <v>5382.5</v>
      </c>
      <c r="D9" s="4">
        <v>96</v>
      </c>
      <c r="E9" s="4"/>
      <c r="F9" s="4"/>
      <c r="G9" s="4"/>
      <c r="H9" s="1">
        <v>8</v>
      </c>
      <c r="I9" s="1">
        <v>8</v>
      </c>
      <c r="J9" s="4"/>
      <c r="K9" s="4"/>
      <c r="L9" s="4"/>
      <c r="M9" s="4">
        <v>4982806.28</v>
      </c>
      <c r="N9" s="4">
        <v>4982806.28</v>
      </c>
    </row>
  </sheetData>
  <sheetProtection/>
  <mergeCells count="10">
    <mergeCell ref="L2:N2"/>
    <mergeCell ref="J5:N5"/>
    <mergeCell ref="A8:B8"/>
    <mergeCell ref="A3:N3"/>
    <mergeCell ref="A4:N4"/>
    <mergeCell ref="A5:A7"/>
    <mergeCell ref="B5:B7"/>
    <mergeCell ref="C5:C6"/>
    <mergeCell ref="D5:D6"/>
    <mergeCell ref="E5:I5"/>
  </mergeCells>
  <printOptions/>
  <pageMargins left="0" right="0" top="0.984251968503937" bottom="0.984251968503937" header="0" footer="0"/>
  <pageSetup fitToHeight="1" fitToWidth="1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Пользователь</cp:lastModifiedBy>
  <cp:lastPrinted>2016-03-01T11:51:59Z</cp:lastPrinted>
  <dcterms:created xsi:type="dcterms:W3CDTF">2014-05-05T13:31:43Z</dcterms:created>
  <dcterms:modified xsi:type="dcterms:W3CDTF">2016-03-02T06:29:02Z</dcterms:modified>
  <cp:category/>
  <cp:version/>
  <cp:contentType/>
  <cp:contentStatus/>
</cp:coreProperties>
</file>